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  <sheet name="Foglio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<sst xmlns="http://schemas.openxmlformats.org/spreadsheetml/2006/main" count="1283" uniqueCount="681">
  <si>
    <r>
      <rPr>
        <b val="true"/>
        <sz val="16"/>
        <rFont val="Calibri"/>
        <family val="2"/>
        <charset val="1"/>
      </rPr>
      <t xml:space="preserve">ALLEGATO 1
</t>
    </r>
    <r>
      <rPr>
        <sz val="12"/>
        <rFont val="Calibri"/>
        <family val="2"/>
        <charset val="1"/>
      </rPr>
      <t xml:space="preserve">SOSTEGNO ALLE MPI ARTIGIANE PER INVESTIMENTI IN AMMODERNAMENTO TECNOLOGICO E CREAZIONE DI NUOVE UNITÀ PRODUTTIVE PR MARCHE FESR 2021/2027 – ASSE 1 – OS 1.3 – AZIONE 1.3.2 - Intervento 1.3.2.1 - </t>
    </r>
    <r>
      <rPr>
        <b val="true"/>
        <sz val="12"/>
        <rFont val="Calibri"/>
        <family val="2"/>
        <charset val="1"/>
      </rPr>
      <t xml:space="preserve">MISURA A</t>
    </r>
  </si>
  <si>
    <t xml:space="preserve">Qualità della proposta progettuale (chiarezza nell’individuazione degli obiettivi e coerenza degli investimenti) (7,5,15,22,30)</t>
  </si>
  <si>
    <t xml:space="preserve">PESO 40</t>
  </si>
  <si>
    <t xml:space="preserve">Grado di cantierabilità e realizzabilità del progetto (7,5,15,22,30)</t>
  </si>
  <si>
    <t xml:space="preserve">Sostenibilità economico-finanziaria del progetto (scarso, sufficiente, buono, eccellente) (10,20,30,40)</t>
  </si>
  <si>
    <t xml:space="preserve">Impatto sull’innovazione di processo, sulla qualità e sicurezza del lavoro, sull’impatto energetico- ambientale e idrico (10,20,30,40)</t>
  </si>
  <si>
    <t xml:space="preserve">PESO 60</t>
  </si>
  <si>
    <t xml:space="preserve">Rilevanza tecnologica e innovativa del progetto (10,20,30,40)</t>
  </si>
  <si>
    <t xml:space="preserve">Congruità e pertinenza dei costi esposti rispetto agli obiettivi progettuali, al piano di lavoro delineato e alle specifiche del bando (5,10,15,20)</t>
  </si>
  <si>
    <t xml:space="preserve">TOTALE 1</t>
  </si>
  <si>
    <t xml:space="preserve">PREMIALITA' Rilevanza della componente femminile e giovanile (consistenza numerica all'interno della compagine societaria)</t>
  </si>
  <si>
    <t xml:space="preserve">Punteggio totale massimo assegnabile (2,5)</t>
  </si>
  <si>
    <t xml:space="preserve">Caratteristiche di sostenibilità e inclusione sociale</t>
  </si>
  <si>
    <t xml:space="preserve">PUNTEGGIO TOTALE</t>
  </si>
  <si>
    <t xml:space="preserve">valore investimento</t>
  </si>
  <si>
    <t xml:space="preserve">contributo ammissibile</t>
  </si>
  <si>
    <t xml:space="preserve">N. </t>
  </si>
  <si>
    <t xml:space="preserve">ID</t>
  </si>
  <si>
    <t xml:space="preserve">RAGIONE SOCIALE</t>
  </si>
  <si>
    <t xml:space="preserve">Femminile</t>
  </si>
  <si>
    <t xml:space="preserve">Giovanile</t>
  </si>
  <si>
    <t xml:space="preserve">Punterggio</t>
  </si>
  <si>
    <t xml:space="preserve">SOL.E.A SRL</t>
  </si>
  <si>
    <t xml:space="preserve">x</t>
  </si>
  <si>
    <t xml:space="preserve">MAGLIFICIO TOMAS SRL</t>
  </si>
  <si>
    <t xml:space="preserve">AUTOCARROZZERIA STRAPPATO S.R.L.</t>
  </si>
  <si>
    <t xml:space="preserve">F.I.P.I.L.L. S.R.L.</t>
  </si>
  <si>
    <t xml:space="preserve">SINTEC S.R.L.S.</t>
  </si>
  <si>
    <t xml:space="preserve">CARROZZERIA F.LLI ARCANGELI S.R.L.</t>
  </si>
  <si>
    <t xml:space="preserve">CM CARPANO S.R.L.</t>
  </si>
  <si>
    <t xml:space="preserve">PCS SRL</t>
  </si>
  <si>
    <t xml:space="preserve">MECCANITEC DI PERNINI ANDREA  &amp;  C. S.A.S.</t>
  </si>
  <si>
    <t xml:space="preserve">CENTRO ORTOPEDICO MARCHIGIANO SRL</t>
  </si>
  <si>
    <t xml:space="preserve">CENTRO SRL</t>
  </si>
  <si>
    <t xml:space="preserve">ACMA S.R.L.</t>
  </si>
  <si>
    <t xml:space="preserve">SUOLIFICIO V.S. SRL</t>
  </si>
  <si>
    <t xml:space="preserve">BAGHETTI FRANCESCO S.R.L.</t>
  </si>
  <si>
    <t xml:space="preserve">AERNOVA S.R.L.</t>
  </si>
  <si>
    <t xml:space="preserve">SUOLIFICIO NUOVA ELVYS DI CARLETTI GIANCARLO</t>
  </si>
  <si>
    <t xml:space="preserve">BIOTEC DI CAPECE ALESSANDRO</t>
  </si>
  <si>
    <t xml:space="preserve">CREA S.R.L.</t>
  </si>
  <si>
    <t xml:space="preserve">MORICONI S.R.L.</t>
  </si>
  <si>
    <t xml:space="preserve">CAMPANARI MATTIA</t>
  </si>
  <si>
    <t xml:space="preserve">3.F. ELETTRONICA DI FERRACUTI ANDREA</t>
  </si>
  <si>
    <t xml:space="preserve">L‘ASCOLANA S.R.L.</t>
  </si>
  <si>
    <t xml:space="preserve">GIEMME CUT SRL</t>
  </si>
  <si>
    <t xml:space="preserve">ROSANNA TAGLIO SRL</t>
  </si>
  <si>
    <t xml:space="preserve">GUARDOLIFICIO MODERNO SOCIETA' A RESPONSABILITA' LIMITATA SEMPLIFICATA</t>
  </si>
  <si>
    <t xml:space="preserve">SERIGRAPH S.R.L.</t>
  </si>
  <si>
    <t xml:space="preserve">TORNERIA PERSI DI PERSI FABRIZIO</t>
  </si>
  <si>
    <t xml:space="preserve">SAPONE DI UN TEMPO S.R.L.</t>
  </si>
  <si>
    <t xml:space="preserve">STARK SRL</t>
  </si>
  <si>
    <t xml:space="preserve">NETTUNO MARINE EQUIPMENT S.R.L.</t>
  </si>
  <si>
    <t xml:space="preserve">FATTORI GARAGE S.A.S. DI FATTORI GIACOMO &amp; C.</t>
  </si>
  <si>
    <t xml:space="preserve">FABBRI TERMOMECCANICA S.R.L.</t>
  </si>
  <si>
    <t xml:space="preserve">V.I.E.G. SRL</t>
  </si>
  <si>
    <t xml:space="preserve">MANIERI MASSIMO</t>
  </si>
  <si>
    <t xml:space="preserve">L.F. S.R.L.</t>
  </si>
  <si>
    <t xml:space="preserve">GNC SRL</t>
  </si>
  <si>
    <t xml:space="preserve">CASA ARREDO DI PITTORI ALBERTO E ANNA MARIA S.N.C.</t>
  </si>
  <si>
    <t xml:space="preserve">ETA MECCANICA S.R.L.</t>
  </si>
  <si>
    <t xml:space="preserve">DUCANERO S.R.L.</t>
  </si>
  <si>
    <t xml:space="preserve">NOCIONI GUIDO E C. - S.N.C.</t>
  </si>
  <si>
    <t xml:space="preserve">GR MOBILI SRL</t>
  </si>
  <si>
    <t xml:space="preserve">RETTIFICA MOTORI GIULIANI SRLS</t>
  </si>
  <si>
    <t xml:space="preserve">METALDOMO DEI F.LLI BONVECCHI E C. S.N.C.</t>
  </si>
  <si>
    <t xml:space="preserve">ARROS S.R.L.</t>
  </si>
  <si>
    <t xml:space="preserve">COSTRUZIONI ING. ENRICO LATINI</t>
  </si>
  <si>
    <t xml:space="preserve">G.N. ELETTRONICA SRL</t>
  </si>
  <si>
    <t xml:space="preserve">V.F. STAMPI S.A.S. DI FILIPPETTI SIMONE &amp; C.</t>
  </si>
  <si>
    <t xml:space="preserve">MOBILPIU‘ LUXURY SRL</t>
  </si>
  <si>
    <t xml:space="preserve">DEA STAMPI SRL</t>
  </si>
  <si>
    <t xml:space="preserve">CESARINI GABRIELE</t>
  </si>
  <si>
    <t xml:space="preserve">SOLETTIFICIO BICCIRE' DI BICCIRE' ANDREA &amp; C. S.N.C.</t>
  </si>
  <si>
    <t xml:space="preserve">DADA SRL</t>
  </si>
  <si>
    <t xml:space="preserve">ABITACOLO*INTERNI S.N.C DI PAOLONI ROSAURO &amp; MARIANO</t>
  </si>
  <si>
    <t xml:space="preserve">DONZELLI GROUP S.R.L.</t>
  </si>
  <si>
    <t xml:space="preserve">AERTHECNO S.R.L.</t>
  </si>
  <si>
    <t xml:space="preserve">PMS S.A.S. DI TARULLI PAOLO &amp; C.</t>
  </si>
  <si>
    <t xml:space="preserve">SPOLETINI SAMUELE</t>
  </si>
  <si>
    <t xml:space="preserve">JO SYSTEM S.R.L.</t>
  </si>
  <si>
    <t xml:space="preserve">SCS SRL</t>
  </si>
  <si>
    <t xml:space="preserve">GMD SRL</t>
  </si>
  <si>
    <t xml:space="preserve">LAMECCANO GROUP SRLS</t>
  </si>
  <si>
    <t xml:space="preserve">BROGLIA LAVORAZIONI CALZATURE DI BROGLIA GIONNI e C. S.N.C</t>
  </si>
  <si>
    <t xml:space="preserve">CALZATURIFICIO CINZIA VALLE S.R.L.</t>
  </si>
  <si>
    <t xml:space="preserve">PASITAL S.R.L.</t>
  </si>
  <si>
    <t xml:space="preserve">LAMOU DOLCE LAB DI MARTINI LAURA</t>
  </si>
  <si>
    <t xml:space="preserve">FUTURINFISSI S.N.C. DI MARINELLI GRAZIANO &amp; C.</t>
  </si>
  <si>
    <t xml:space="preserve">MO.CA.ME. S.A.S. DI TRAVAGLINI ACQUAVIVA MAURO &amp; C.</t>
  </si>
  <si>
    <t xml:space="preserve">TWICE STUDIO S.R.L.</t>
  </si>
  <si>
    <t xml:space="preserve">F.LLI MICHELONI S.R.L.</t>
  </si>
  <si>
    <t xml:space="preserve">TMT INTERIORS DI TOMASSINI RICCARDO ALESSANDRO E ANDREA S.N.C.</t>
  </si>
  <si>
    <t xml:space="preserve">PROFILLEGNO S.R.L.</t>
  </si>
  <si>
    <t xml:space="preserve">A.T.A DI TOMASSONI ARDORI ALESSANDRO &amp; C. S.A.S.</t>
  </si>
  <si>
    <t xml:space="preserve">CECCHINI PORTE SRL</t>
  </si>
  <si>
    <t xml:space="preserve">TORNERIA MECCANICA DI PACIAROTTI &amp; LATINI S.R.L.</t>
  </si>
  <si>
    <t xml:space="preserve">GFG ROTTAMI DI BATTISTELLI EMANUELA</t>
  </si>
  <si>
    <t xml:space="preserve">MOLINO CARASSAI ROBERTO SRL</t>
  </si>
  <si>
    <t xml:space="preserve">ARTEPLASTICA SRL</t>
  </si>
  <si>
    <t xml:space="preserve">S.A.E.L.L. S.R.L.</t>
  </si>
  <si>
    <t xml:space="preserve">BLUE STAR SRL</t>
  </si>
  <si>
    <t xml:space="preserve">GUSTRO‘ S.R.L.</t>
  </si>
  <si>
    <t xml:space="preserve">Finanziabile solo parzialmente per esaurimento della dotazione finanziaria ordinaria disponibile</t>
  </si>
  <si>
    <t xml:space="preserve">POWER S.R.L.</t>
  </si>
  <si>
    <t xml:space="preserve">Finanziabile con dotazione finanziaria di riserva in quanto collocata in un borgo storico di cui all’art. 3 della L.R. n. 29/21 </t>
  </si>
  <si>
    <t xml:space="preserve">AMOR DI GELATODID‘ANGELO EMILIAN</t>
  </si>
  <si>
    <t xml:space="preserve">CENTRO ESTETICO ARGANIA DI BURATTI SARA</t>
  </si>
  <si>
    <t xml:space="preserve">DOLCI MANIE DI CESARI ADALGISA</t>
  </si>
  <si>
    <t xml:space="preserve">NUOVA ARTIGIANEDIL DI STRAPPAVECCIA EMANUELE</t>
  </si>
  <si>
    <t xml:space="preserve">STEP DI TIDEI AGOSTINO</t>
  </si>
  <si>
    <t xml:space="preserve">Finanziabile con dotazione finanziaria di riserva in quanto collocata in un comune sotto i 5.000 abitanti</t>
  </si>
  <si>
    <t xml:space="preserve">ANTICA GASTRONOMIA S.R.L.</t>
  </si>
  <si>
    <t xml:space="preserve">Finanziabile con dotazione finanziaria di riserva in quanto collocata in un comune sotto i 5.000 abitanti (solo parzialmente per esaurimento della dotazione finanziaria di riserva)</t>
  </si>
  <si>
    <t xml:space="preserve">TOMASSONI S.R.L.</t>
  </si>
  <si>
    <t xml:space="preserve">NON FINANZIABILE per ESAURIMENTO DELLA DOTAZIONE FINANZIARIA</t>
  </si>
  <si>
    <t xml:space="preserve">GMC DI FAMMILUME EMANUELE &amp; C SNC</t>
  </si>
  <si>
    <t xml:space="preserve">ANODICA S.R.L.</t>
  </si>
  <si>
    <t xml:space="preserve">CIUCANI MOCASSINO MACHINERY SRL</t>
  </si>
  <si>
    <t xml:space="preserve">ROOKIE SRL</t>
  </si>
  <si>
    <t xml:space="preserve">FERBAT SRL</t>
  </si>
  <si>
    <t xml:space="preserve">NB MECCANICA S.R.L.</t>
  </si>
  <si>
    <t xml:space="preserve">MARCACCINI DANILO E C. S.N.C.</t>
  </si>
  <si>
    <t xml:space="preserve">LA ZINCATURA FERMANA S.R.L.</t>
  </si>
  <si>
    <t xml:space="preserve">NAFAR DI SEBASTIANO CAVARRA</t>
  </si>
  <si>
    <t xml:space="preserve">BEAUTY TIME SNC DI LATTANZI E BIANCHINI</t>
  </si>
  <si>
    <t xml:space="preserve">ALL TRICOT S.N.C. DI CARDINALETTI M. E P.</t>
  </si>
  <si>
    <t xml:space="preserve">ELEPACKING S.R.L.</t>
  </si>
  <si>
    <t xml:space="preserve">SALUMIFICIO DI GENGA SRL</t>
  </si>
  <si>
    <t xml:space="preserve">SICE IMPIANTI ELETTROMECCANICA SRL</t>
  </si>
  <si>
    <t xml:space="preserve">CENTRO COPIE G.S. S.N.C. DI SILVESTRANI ADRIANO &amp; C.</t>
  </si>
  <si>
    <t xml:space="preserve">PRATELLI CORNICI SRL</t>
  </si>
  <si>
    <t xml:space="preserve">G.F.M. ELETTRICA DI MARANGONI FABIO</t>
  </si>
  <si>
    <t xml:space="preserve">CONTI ALESSANDRO</t>
  </si>
  <si>
    <t xml:space="preserve">BALDELLI UGO</t>
  </si>
  <si>
    <t xml:space="preserve">GAEN DI BUTTERI GABRIELLA</t>
  </si>
  <si>
    <t xml:space="preserve">PUBLICOLOR S.A.S. DI MOSCIATTI SIMONE E C.</t>
  </si>
  <si>
    <t xml:space="preserve">CREAZIONI ANTONELLA S.R.L.</t>
  </si>
  <si>
    <t xml:space="preserve">TIMBRIFICIO ROSSI SNC DI ROSSI ROBERTO &amp; GIANCARLO</t>
  </si>
  <si>
    <t xml:space="preserve">DEFO SRL UTENSILERIA INDUSTRIALE</t>
  </si>
  <si>
    <t xml:space="preserve">CALZATURIFICIO MEN‘S SHOES SRL</t>
  </si>
  <si>
    <t xml:space="preserve">AUTOCARROZZERIA RICHY S.R.L.</t>
  </si>
  <si>
    <t xml:space="preserve">GELOSI &amp; CIARROCCA S.R.L.</t>
  </si>
  <si>
    <t xml:space="preserve">DIAMFONDI SRL UNIPERSONALE</t>
  </si>
  <si>
    <t xml:space="preserve">GRUPPO MARCONI DI MARCONI MILCO</t>
  </si>
  <si>
    <t xml:space="preserve">CENTRO SERVIZI FUNEBRI SRL</t>
  </si>
  <si>
    <t xml:space="preserve">OPHYGAS S.R.L.</t>
  </si>
  <si>
    <t xml:space="preserve">PETROCCHI LAMIERE S.R.L.</t>
  </si>
  <si>
    <t xml:space="preserve">NEW ESSE MAGLIERIA SRL</t>
  </si>
  <si>
    <t xml:space="preserve">SALUMIFICIO EREDI BARTOLAZZI RENZO DI BARTOLAZZI ANDREA E C.S.A.S</t>
  </si>
  <si>
    <t xml:space="preserve">STEEL MECCANICA SRL</t>
  </si>
  <si>
    <t xml:space="preserve">ERGO S.R.L.</t>
  </si>
  <si>
    <t xml:space="preserve">SCATOLIFICIO MI.STE.RI BOX SRL</t>
  </si>
  <si>
    <t xml:space="preserve">METAL PAINT DI RAFFAELLA CIARAMICOLI &amp; C. S.A.S.</t>
  </si>
  <si>
    <t xml:space="preserve">REMAPLAST - S.R.L.</t>
  </si>
  <si>
    <t xml:space="preserve">GIOVE SOCIETA‘ A RESPONSABILITA‘ LIMITATA ENUNCIABILE ANCHE GIOVE S.R.L.</t>
  </si>
  <si>
    <t xml:space="preserve">COSMESIT S.R.L.</t>
  </si>
  <si>
    <t xml:space="preserve">STILFAR ITALIA SRL</t>
  </si>
  <si>
    <t xml:space="preserve">CO.ME.CA. SRL</t>
  </si>
  <si>
    <t xml:space="preserve">MEDI@ TV SRL</t>
  </si>
  <si>
    <t xml:space="preserve">ADRIA DI PROSPERI PIERINO E C. S.N.C.</t>
  </si>
  <si>
    <t xml:space="preserve">ITAR S.R.L.</t>
  </si>
  <si>
    <t xml:space="preserve">EUROPROFILI S.R.L.</t>
  </si>
  <si>
    <t xml:space="preserve">G.P.S. SNC DI MAZZAFERRO GIUSEPPE &amp; C.</t>
  </si>
  <si>
    <t xml:space="preserve">M.P. DI MATTEI PAOLO &amp; C. S.A.S.</t>
  </si>
  <si>
    <t xml:space="preserve">LA3 S.R.L</t>
  </si>
  <si>
    <t xml:space="preserve">GIAMPAOLI SRL</t>
  </si>
  <si>
    <t xml:space="preserve">CALZATURIFICIO MAURON DI LUCIANI MARIA &amp; C. S.A.S.</t>
  </si>
  <si>
    <t xml:space="preserve">C.I.P.A. DI CANCELLIERI MAURIZIO</t>
  </si>
  <si>
    <t xml:space="preserve">NEW PROJECT S.R.L.</t>
  </si>
  <si>
    <t xml:space="preserve">SOCEN S.R.L.</t>
  </si>
  <si>
    <t xml:space="preserve">RICCI S.R.L.</t>
  </si>
  <si>
    <t xml:space="preserve">ROLNEK S.R.L.</t>
  </si>
  <si>
    <t xml:space="preserve">FLORIDA SRL</t>
  </si>
  <si>
    <t xml:space="preserve">EKAPPA LABORATORI S.R.L.</t>
  </si>
  <si>
    <t xml:space="preserve">ILMEC SRL</t>
  </si>
  <si>
    <t xml:space="preserve">FABIANI SRL</t>
  </si>
  <si>
    <t xml:space="preserve">MODELLERIA G.R. S.R.L.</t>
  </si>
  <si>
    <t xml:space="preserve">SASS DI LA MONTAGNA SALVATORE</t>
  </si>
  <si>
    <t xml:space="preserve">G.T.B. DI GALASSI MARIO &amp; C. - S.N.C. -</t>
  </si>
  <si>
    <t xml:space="preserve">MANGIMIFICIO MARIANI ZENO S.R.L</t>
  </si>
  <si>
    <t xml:space="preserve">EVOMET S.R.L.</t>
  </si>
  <si>
    <t xml:space="preserve">MALARIPE S.N.C. DI CHIARALUCE SIMONE E C.</t>
  </si>
  <si>
    <t xml:space="preserve">GOLD LINE SRL</t>
  </si>
  <si>
    <t xml:space="preserve">DI LUIGI ELIO &amp; C. SNC</t>
  </si>
  <si>
    <t xml:space="preserve">LP S.R.L.</t>
  </si>
  <si>
    <t xml:space="preserve">LAMPLAST SNC DI REMIA GIUSEPPE E ALFIO</t>
  </si>
  <si>
    <t xml:space="preserve">L.A.L. SRL</t>
  </si>
  <si>
    <t xml:space="preserve">ERMES SRL</t>
  </si>
  <si>
    <t xml:space="preserve">MIGAMMA S.R.L.</t>
  </si>
  <si>
    <t xml:space="preserve">GRILLI FABBRICA ALIMENTARE SRL</t>
  </si>
  <si>
    <t xml:space="preserve">GE.CO. TREND SOCIETA' A RESPONSABILITA' LIMITATA IN BREVE GE.CO TREND S.R.L.</t>
  </si>
  <si>
    <t xml:space="preserve">ANTINCENDIO  TOLENTINO  S.R.L.</t>
  </si>
  <si>
    <t xml:space="preserve">SUOLIFICIO LAPERLA S.R.L.</t>
  </si>
  <si>
    <t xml:space="preserve">ON AUTO S.R.L.</t>
  </si>
  <si>
    <t xml:space="preserve">TKM SRL SEMPLIFICATA</t>
  </si>
  <si>
    <t xml:space="preserve">CINTURIFICIO CRISTABEL DI ROSARIO SIMONELLI &amp; C. SNC</t>
  </si>
  <si>
    <t xml:space="preserve">VITY'S DESIGN DI VITALI MATTEO</t>
  </si>
  <si>
    <t xml:space="preserve">FIVE COLOR SRL</t>
  </si>
  <si>
    <t xml:space="preserve">EFFESSE S.N.C. DI FELIZIANI SILVIA E FEDERICO</t>
  </si>
  <si>
    <t xml:space="preserve">CIARROCCHI EDS SRL</t>
  </si>
  <si>
    <t xml:space="preserve">CONERO SICUREZZA DI DEL MONTE FRANCESCO</t>
  </si>
  <si>
    <t xml:space="preserve">FILOTEA EXPERIENCE SOCIETA‘ COOPERATIVA</t>
  </si>
  <si>
    <t xml:space="preserve">PRODOTTI ALIMENTARI BRUNORI S.R.L.</t>
  </si>
  <si>
    <t xml:space="preserve">GIANNINI S.R.L.</t>
  </si>
  <si>
    <t xml:space="preserve">CUPELLI GIACOMO</t>
  </si>
  <si>
    <t xml:space="preserve">STORANI SERVICE DI STORANI PATRIZIO E FIGLI SNC</t>
  </si>
  <si>
    <t xml:space="preserve">CARACENI ERALDO E SILVANO S.N.C.</t>
  </si>
  <si>
    <t xml:space="preserve">NUOVO SALUMIFICIO F.LLI TACCALITE S.R.L.</t>
  </si>
  <si>
    <t xml:space="preserve">PROTOCOLLI CREATIVI S.R.L</t>
  </si>
  <si>
    <t xml:space="preserve">EDILFIASTRA S.N.C. DI LUCARINI VENANZIO &amp; C.</t>
  </si>
  <si>
    <t xml:space="preserve">MARTIN BRANDO DI DANIELE RICCIARELLI E SOCI S.N.C.</t>
  </si>
  <si>
    <t xml:space="preserve">SALUCCI DOMENICO</t>
  </si>
  <si>
    <t xml:space="preserve">FORCONI &amp; MANCINI S.R.L.</t>
  </si>
  <si>
    <t xml:space="preserve">LAVANDERIA L.M. DI MUCCICHINI MARCO</t>
  </si>
  <si>
    <t xml:space="preserve">SOMM.IT S.R.L.</t>
  </si>
  <si>
    <t xml:space="preserve">VIDEOGRAFICA STUDIO SRL</t>
  </si>
  <si>
    <t xml:space="preserve">ZEPPONI TOURS S.N.C. DI ZEPPONI MARIO E FIGLI</t>
  </si>
  <si>
    <t xml:space="preserve">LA CASA DELLA PIADINA S.N.C. DI GIOVANNELLI MONICA E SANDRO</t>
  </si>
  <si>
    <t xml:space="preserve">SATO SOCIETA‘ A RESPONSABILITA‘ LIMITATA - IN FORMA ABBREVIATA SATO S.R.L.</t>
  </si>
  <si>
    <t xml:space="preserve">LABORATORIO NATURALE SRL</t>
  </si>
  <si>
    <t xml:space="preserve">ARTIGIAN PLAST SERVICE S.R.L.</t>
  </si>
  <si>
    <t xml:space="preserve">M.D.M. S.R.L.</t>
  </si>
  <si>
    <t xml:space="preserve">SKINEM GROUP SOCIETA` A RESPONSABILITA` LIMITATA SEMPLIFICATA</t>
  </si>
  <si>
    <t xml:space="preserve">DI PIETROPAOLO DINO</t>
  </si>
  <si>
    <t xml:space="preserve">CREAZIONI FALASCO SRL</t>
  </si>
  <si>
    <t xml:space="preserve">TMT S.R.L.</t>
  </si>
  <si>
    <t xml:space="preserve">ROSSI LAMIERE S.R.L.</t>
  </si>
  <si>
    <t xml:space="preserve">FISMEN ACCORDIONS S.R.L.</t>
  </si>
  <si>
    <t xml:space="preserve">MBJ DI LEONARDO VILLANI &amp; C. S.N.C.</t>
  </si>
  <si>
    <t xml:space="preserve">BALDINI SANDRO</t>
  </si>
  <si>
    <t xml:space="preserve">ABF INOX S.R.L.</t>
  </si>
  <si>
    <t xml:space="preserve">MA.FRA.M. SNC DI MORA MARIO &amp; C.</t>
  </si>
  <si>
    <t xml:space="preserve">TEMA SRL</t>
  </si>
  <si>
    <t xml:space="preserve">SEVERINI &amp; C. S.R.L.</t>
  </si>
  <si>
    <t xml:space="preserve">IDEOSTAMPA SRL</t>
  </si>
  <si>
    <t xml:space="preserve">CIRIACO SAMUELE</t>
  </si>
  <si>
    <t xml:space="preserve">ARREDO SERVICE S.N.C. DI PALMARUCCI LEONARDO E MILOZZI GIUSEPPE</t>
  </si>
  <si>
    <t xml:space="preserve">BEAUTY AND SUN DI D‘ANGELANTONIO MARA E CONTI NADIA S.N.C.</t>
  </si>
  <si>
    <t xml:space="preserve">DECOR EDIL DI RAOUL STORANI</t>
  </si>
  <si>
    <t xml:space="preserve">GRAFIC SRL</t>
  </si>
  <si>
    <t xml:space="preserve">FOUR SYSTEM GROUP SRL</t>
  </si>
  <si>
    <t xml:space="preserve">AM BEAUTY GARDEN DI MODESTO ARIANNA</t>
  </si>
  <si>
    <t xml:space="preserve">RCR DI RAGNINI CRISTIAN ROLANDO &amp; C. S.A.S.</t>
  </si>
  <si>
    <t xml:space="preserve">THE LUX DI REPUPILLI CRISTIAN &amp; C. S.N.C.</t>
  </si>
  <si>
    <t xml:space="preserve">BREK PIZZA E DINTORNI DI TAMBURINI ROBERTO</t>
  </si>
  <si>
    <t xml:space="preserve">3BL SRL</t>
  </si>
  <si>
    <t xml:space="preserve">FPS DI BIANCHI LUCA</t>
  </si>
  <si>
    <t xml:space="preserve">I.C.A.M. SRL</t>
  </si>
  <si>
    <t xml:space="preserve">IBIEMME OVER S.R.L.</t>
  </si>
  <si>
    <t xml:space="preserve">TECNEKO SRL</t>
  </si>
  <si>
    <t xml:space="preserve">CM LAB SOCIETA' A RESPONSABILITA' LIMITATA SEMPLIFICATA</t>
  </si>
  <si>
    <t xml:space="preserve">LA MONTAGGI S.R.L.</t>
  </si>
  <si>
    <t xml:space="preserve">RASTELLI S.R.L.</t>
  </si>
  <si>
    <t xml:space="preserve">RCS SOCIETA‘ A RESPONSABILITA‘ LIMITATA</t>
  </si>
  <si>
    <t xml:space="preserve">R.C. INTERNATIONAL DI CASCIA ROLANDO</t>
  </si>
  <si>
    <t xml:space="preserve">CIACCI SRL</t>
  </si>
  <si>
    <t xml:space="preserve">SGA GRAFICA S.A.S. DI ORAZI MIRKO &amp; C.</t>
  </si>
  <si>
    <t xml:space="preserve">ELETTROMECCANICA DORICA SRL</t>
  </si>
  <si>
    <t xml:space="preserve">IMPRESA COSTRUZIONI TOZZI GEOMETRA PIERCARLO S.R.L.</t>
  </si>
  <si>
    <t xml:space="preserve">TECNO DATA SYSTEM S.R.L.</t>
  </si>
  <si>
    <t xml:space="preserve">S.A.R. ELECTRONICS - S.R.L.</t>
  </si>
  <si>
    <t xml:space="preserve">CORRADINI GIUSEPPE E C. S.N.C. - OFFICINA MECCANICA E RICAMBI</t>
  </si>
  <si>
    <t xml:space="preserve">FIORENTINI SRL</t>
  </si>
  <si>
    <t xml:space="preserve">LA BOLLA S.R.L. SEMPLIFICATA</t>
  </si>
  <si>
    <t xml:space="preserve">WOODEN BUILDINGS S.R. L.</t>
  </si>
  <si>
    <t xml:space="preserve">SANTONI DI SANTONI A.&amp; C. SAS</t>
  </si>
  <si>
    <t xml:space="preserve">METALLIA S.N.C. DI CIUCCI LUIGINO &amp; C.</t>
  </si>
  <si>
    <t xml:space="preserve">TECNO IMPIANTI COCCIA S.R.L.</t>
  </si>
  <si>
    <t xml:space="preserve">GECO S.R.L.</t>
  </si>
  <si>
    <t xml:space="preserve">MECCANICA S.GIORGIO S.R.L.</t>
  </si>
  <si>
    <t xml:space="preserve">UNIVERSALPLAST DI SANTARELLI MIRELLA</t>
  </si>
  <si>
    <t xml:space="preserve">ARTIGIANA ELETTRIKA SRL</t>
  </si>
  <si>
    <t xml:space="preserve">CAFFE‘ SUN SRL</t>
  </si>
  <si>
    <t xml:space="preserve">CO.PA.MEC. S.R.L.</t>
  </si>
  <si>
    <t xml:space="preserve">LA CASALINGA DI BERTULLI SAURO</t>
  </si>
  <si>
    <t xml:space="preserve">ANIBALDI MARMI SRL</t>
  </si>
  <si>
    <t xml:space="preserve">MIV CIOCCOLATERIE DI SPADONI IVAN</t>
  </si>
  <si>
    <t xml:space="preserve">CARROZZERIA OTTAVIANI DI OTTAVIANI MICHELE E MARIOTTI STEFANO SNC</t>
  </si>
  <si>
    <t xml:space="preserve">ENEA S.R.L.</t>
  </si>
  <si>
    <t xml:space="preserve">7 K DI ANDREA VERZULLI</t>
  </si>
  <si>
    <t xml:space="preserve">ARTIS CIBARIA S.R.L.</t>
  </si>
  <si>
    <t xml:space="preserve">GELATERIA TROPICAL DI CERRI FRANCESCA</t>
  </si>
  <si>
    <t xml:space="preserve">TECNO COLLAUDI S.R.L.</t>
  </si>
  <si>
    <t xml:space="preserve">LUPA S.R.L</t>
  </si>
  <si>
    <t xml:space="preserve">MANIFATTURE DELSERI SRL</t>
  </si>
  <si>
    <t xml:space="preserve">SDRUCCIOLI VENEER DI SDRUCCIOLI ANGELO &amp; C. S.R.L.</t>
  </si>
  <si>
    <t xml:space="preserve">F.C.G. BUILDING SRL</t>
  </si>
  <si>
    <t xml:space="preserve">WOOD LINE DI PASCUCCI MAURIZIO S.R.L.</t>
  </si>
  <si>
    <t xml:space="preserve">CE.MAR. SOCIETA' A RESPONSABILITA' LIMITATA O IN FORMA ABBREVIATA CE.MAR. S.R.L.</t>
  </si>
  <si>
    <t xml:space="preserve">MICROTECH SNC DI BORRI GABRIELE E CARCIOFI ORLANDO</t>
  </si>
  <si>
    <t xml:space="preserve">MOLINO MARIANI PAOLO SRL</t>
  </si>
  <si>
    <t xml:space="preserve">VETRO MARCHE DI CARDELLINI GIUSEPPE &amp; C. S.N.C.</t>
  </si>
  <si>
    <t xml:space="preserve">GENTE DI MARE S.R.L.</t>
  </si>
  <si>
    <t xml:space="preserve">CENTRO DIESEL DI AMBROSINI &amp; C. S.R.L.</t>
  </si>
  <si>
    <t xml:space="preserve">FIORETTO SOCIETA‘ A RESPONSABILITA‘ LIMITATA</t>
  </si>
  <si>
    <t xml:space="preserve">LMT SRL</t>
  </si>
  <si>
    <t xml:space="preserve">GENTILI FABRIZIO S.R.L.</t>
  </si>
  <si>
    <t xml:space="preserve">BELLINI S.R.L.</t>
  </si>
  <si>
    <t xml:space="preserve">MARCO FABIANI SRL</t>
  </si>
  <si>
    <t xml:space="preserve">SIA SRL</t>
  </si>
  <si>
    <t xml:space="preserve">AUTOFFICINA CARCEVIA SNC DI MANCINI PAOLO E SIMONETTI DAVIDE</t>
  </si>
  <si>
    <t xml:space="preserve">S.A.R.A. SOCIETA‘ A RESPONSABILITA‘ LIMITATA</t>
  </si>
  <si>
    <t xml:space="preserve">MARCHINI GOMME S.R.L.</t>
  </si>
  <si>
    <t xml:space="preserve">TOP LINE SRL FASHION FACTORY</t>
  </si>
  <si>
    <t xml:space="preserve">MANNARINI FRANCESCO</t>
  </si>
  <si>
    <t xml:space="preserve">MODELLERIA ALMA DI ROMANELLI PAOLO</t>
  </si>
  <si>
    <t xml:space="preserve">PANAMARE ITALIA S.R.L.S.</t>
  </si>
  <si>
    <t xml:space="preserve">F.LLI TEMPERA S.R.L.</t>
  </si>
  <si>
    <t xml:space="preserve">BLASER SRLS</t>
  </si>
  <si>
    <t xml:space="preserve">GOGO' DINAMIC MEDIA S.A.S. DI GIANFELICI MARCO</t>
  </si>
  <si>
    <t xml:space="preserve">DAY LIGHT DI MAZZOLA ROBERTO</t>
  </si>
  <si>
    <t xml:space="preserve">PALLOTTA LUIGI</t>
  </si>
  <si>
    <t xml:space="preserve">AUTOCARROZZERIA SUASA S.R.L.</t>
  </si>
  <si>
    <t xml:space="preserve">CINGOLANI SIMONE</t>
  </si>
  <si>
    <t xml:space="preserve">FINITURE METALLI ZORDAN S.R.L.</t>
  </si>
  <si>
    <t xml:space="preserve">ORMA GROUP S.R.L.</t>
  </si>
  <si>
    <t xml:space="preserve">PICCHIO VERDE DI D'ANGELO &amp; C. SNC</t>
  </si>
  <si>
    <t xml:space="preserve">FONDERIE EVOLUTION SOCIETA' A RESPONSABILITA' LIMITATA</t>
  </si>
  <si>
    <t xml:space="preserve">ERREGI SRL</t>
  </si>
  <si>
    <t xml:space="preserve">TERRIBILI RAIMONDO &amp; C. S.R.L.</t>
  </si>
  <si>
    <t xml:space="preserve">SUOLIFICIO VALERI DI VALERI ALESSANDRO</t>
  </si>
  <si>
    <t xml:space="preserve">D.F.L. SRL</t>
  </si>
  <si>
    <t xml:space="preserve">GHIACCINO DI DE SENA FEDERICO</t>
  </si>
  <si>
    <t xml:space="preserve">CASEIFICIO DI PIETRANTONIO SRL</t>
  </si>
  <si>
    <t xml:space="preserve">BS TORNERIA MECCANICA S.R.L.</t>
  </si>
  <si>
    <t xml:space="preserve">TM PEDANE SRL</t>
  </si>
  <si>
    <t xml:space="preserve">BOTTONIFICIO SETTE COLLI S.R.L.</t>
  </si>
  <si>
    <t xml:space="preserve">A.C.M. (AUTORIPARATORI CONSORZIATI DELLE MARCHE) SOCIETA' COOPERA TIVA A RESPONSABILITA' LIMITATA</t>
  </si>
  <si>
    <t xml:space="preserve">IDROSERVICE SRL</t>
  </si>
  <si>
    <t xml:space="preserve">OFFICINA ELETTROMECCANICA DI FOGLIA CESARE</t>
  </si>
  <si>
    <t xml:space="preserve">DOLCE FORNO DI LANCIOTTI GIULIANO &amp; C. SAS</t>
  </si>
  <si>
    <t xml:space="preserve">ETICONF S.R.L.</t>
  </si>
  <si>
    <t xml:space="preserve">GBA S.R.L.</t>
  </si>
  <si>
    <t xml:space="preserve">GERINI S.R.L.</t>
  </si>
  <si>
    <t xml:space="preserve">MELETTI MARCO</t>
  </si>
  <si>
    <t xml:space="preserve">V.P.R. IMPIANTI SOCIETA' A RESPONSABILITA' LIMITATA</t>
  </si>
  <si>
    <t xml:space="preserve">MODELLERIA 2.0 SRL</t>
  </si>
  <si>
    <t xml:space="preserve">R.D. SRL</t>
  </si>
  <si>
    <t xml:space="preserve">FABBRIZI GIUSEPPINO</t>
  </si>
  <si>
    <t xml:space="preserve">ST PROFESSIONAL S.R.L.</t>
  </si>
  <si>
    <t xml:space="preserve">CONSORTI MULTISERVICE SRL</t>
  </si>
  <si>
    <t xml:space="preserve">PRANZETTI VITTORIO DI PRANZETTI FRANCESCO</t>
  </si>
  <si>
    <t xml:space="preserve">FALEGNAMERIA 2T DI TIRABASSI MARCO E LUCA SNC</t>
  </si>
  <si>
    <t xml:space="preserve">COMPUTER SISTEMI S.R.L.</t>
  </si>
  <si>
    <t xml:space="preserve">MARTARELLI PAOLO</t>
  </si>
  <si>
    <t xml:space="preserve">C.G.S. SRL</t>
  </si>
  <si>
    <t xml:space="preserve">BUSCARINI DI BADIALI SIMONE</t>
  </si>
  <si>
    <t xml:space="preserve">VITALI DI VITALI GIUSEPPE E GIAMPIERO &amp; C. - S.N.C.</t>
  </si>
  <si>
    <t xml:space="preserve">C &amp; C EXPRESS S.A.S. DI PAOLINI FRANCA &amp; C.</t>
  </si>
  <si>
    <t xml:space="preserve">MAGGIO ADUA DI SIMONI SILVANO</t>
  </si>
  <si>
    <t xml:space="preserve">FALEGNAMERIA PIEMME S.R.L.</t>
  </si>
  <si>
    <t xml:space="preserve">GUERRA VITTORINO</t>
  </si>
  <si>
    <t xml:space="preserve">EVOLUTION S.R.L.</t>
  </si>
  <si>
    <t xml:space="preserve">TONTI TRADING S.R.L.</t>
  </si>
  <si>
    <t xml:space="preserve">R.G.G. SRL</t>
  </si>
  <si>
    <t xml:space="preserve">LONGHI TARTUFI S.R.L.</t>
  </si>
  <si>
    <t xml:space="preserve">MICHELI ALLESTIMENTI S.R.L.</t>
  </si>
  <si>
    <t xml:space="preserve">SILVER DI CASTOLDI MASSIMO</t>
  </si>
  <si>
    <t xml:space="preserve">M2 SNC DI SABBATINI MARCO &amp; C.</t>
  </si>
  <si>
    <t xml:space="preserve">CICO SRL</t>
  </si>
  <si>
    <t xml:space="preserve">CA.BE.F ITALIA SRL UNIPERSONALE</t>
  </si>
  <si>
    <t xml:space="preserve">VERDE PIU‘ DI SCATTOLINI EDOARDO</t>
  </si>
  <si>
    <t xml:space="preserve">PLASTIC 77 S.R.L.</t>
  </si>
  <si>
    <t xml:space="preserve">METEOSAT S.R.L.</t>
  </si>
  <si>
    <t xml:space="preserve">DUESSE S.R.L.</t>
  </si>
  <si>
    <t xml:space="preserve">CONSORZIO EFFETTO LUCE</t>
  </si>
  <si>
    <t xml:space="preserve">GIOTTO S.R.L.</t>
  </si>
  <si>
    <t xml:space="preserve">SERROMARCHE S.R.L.</t>
  </si>
  <si>
    <t xml:space="preserve">FASHION LAB SRL</t>
  </si>
  <si>
    <t xml:space="preserve">ITALIATARTUFI S.R.L.</t>
  </si>
  <si>
    <t xml:space="preserve">F.C. DI FLAVIANO CECCONI</t>
  </si>
  <si>
    <t xml:space="preserve">FERRI IMPIANTI S.A.S. DI FERRI GIANLUIGI</t>
  </si>
  <si>
    <t xml:space="preserve">FASIS DI CHIATTI VITTORIO E C. S.N.C.</t>
  </si>
  <si>
    <t xml:space="preserve">MARCOZZI S.R.L.</t>
  </si>
  <si>
    <t xml:space="preserve">BELLUCCI STAMPI S.R.L.</t>
  </si>
  <si>
    <t xml:space="preserve">CUPRAPLAST SOCIETA' A RESPONSABILITA' LIMITATA</t>
  </si>
  <si>
    <t xml:space="preserve">V3 ELETTRO IMPIANTI DI VACCARINI G. &amp; FIGLI SNC</t>
  </si>
  <si>
    <t xml:space="preserve">P.M. STAMPI S.R.L. DI SIMONE PAOLELLA un</t>
  </si>
  <si>
    <t xml:space="preserve">CLL S.R.L.</t>
  </si>
  <si>
    <t xml:space="preserve">VI.LE.VI. S.R.L.</t>
  </si>
  <si>
    <t xml:space="preserve">FABRIKA SRL</t>
  </si>
  <si>
    <t xml:space="preserve">GISS MANUFACTURES S.R.L.</t>
  </si>
  <si>
    <t xml:space="preserve">EUROMOULD DI SABRINA MUZI &amp; C. SNC</t>
  </si>
  <si>
    <t xml:space="preserve">GIOHEL S.R.L.</t>
  </si>
  <si>
    <t xml:space="preserve">PIZZA EXPRESS DI CONTI CHRISTIAN</t>
  </si>
  <si>
    <t xml:space="preserve">I MAESTRI DEL GUSTO S.R.L.</t>
  </si>
  <si>
    <t xml:space="preserve">PASTIC.PICENA DEI F.LLI BRUNISNC</t>
  </si>
  <si>
    <t xml:space="preserve">ADRIATICA NEON ANCONA DI MEDINI DARIO E MASSIMILIANO S.N.C.</t>
  </si>
  <si>
    <t xml:space="preserve">INNOVA ESTETICA DI BIANCHINI ANNALISA</t>
  </si>
  <si>
    <t xml:space="preserve">GI.SA. SRL</t>
  </si>
  <si>
    <t xml:space="preserve">OMNIATECH DI PAOLINI SIMONE &amp; C. SAS</t>
  </si>
  <si>
    <t xml:space="preserve">CARROZZERIA ADRIATICA DI BORIA MARCO &amp; ANDREA S.N.C.</t>
  </si>
  <si>
    <t xml:space="preserve">CINOVA S.R.L.</t>
  </si>
  <si>
    <t xml:space="preserve">MANIFATTURA FERMANA SRL</t>
  </si>
  <si>
    <t xml:space="preserve">LA STIRERIA S.R.L.S.</t>
  </si>
  <si>
    <t xml:space="preserve">IL PICCHIO METALWORKS SNC DI CIOCCI LINO E LIBERATI SAVERIO</t>
  </si>
  <si>
    <t xml:space="preserve">GAGLIARDI PIERINO &amp; C. SNC</t>
  </si>
  <si>
    <t xml:space="preserve">FLUX S.R.L.</t>
  </si>
  <si>
    <t xml:space="preserve">V.F. LAVORAZIONI ITALIANE SRLS</t>
  </si>
  <si>
    <t xml:space="preserve">SIL.CAL INDUSTRIE S.R.L.</t>
  </si>
  <si>
    <t xml:space="preserve">PELLEGRINI IMPIANTI DI PELLEGRINI ANDREA &amp; C. - S.N.C.</t>
  </si>
  <si>
    <t xml:space="preserve">PANIFICIO CALISTRO DI MENTILI VALENTINA &amp; C. SNC</t>
  </si>
  <si>
    <t xml:space="preserve">ARREDAMENTI PENNESI DI PENNESI MAURO &amp; C. SNC</t>
  </si>
  <si>
    <t xml:space="preserve">NIALAB DI LARA LATTANZI</t>
  </si>
  <si>
    <t xml:space="preserve">FRA.MAR SRL</t>
  </si>
  <si>
    <t xml:space="preserve">SCATOLIFICIO GIROLA DI BRACCIOTTI RENATO &amp; C. S.N.C.</t>
  </si>
  <si>
    <t xml:space="preserve">LAVANDERIE FALLERI SRL</t>
  </si>
  <si>
    <t xml:space="preserve">GALASSI S.N.C. DI GALASSI ROBERTO &amp; RENZO</t>
  </si>
  <si>
    <t xml:space="preserve">PASTA ALL'UOVO DI FEDI ROBERTA S.R.L. - UNIPERSONALE</t>
  </si>
  <si>
    <t xml:space="preserve">DIESSE MOTORS S.R.L.</t>
  </si>
  <si>
    <t xml:space="preserve">S. ELETTRONICA S.N.C. DI SUBISSATI FILIPPO E CO.</t>
  </si>
  <si>
    <t xml:space="preserve">TUTTO GELATO S.N.C. DI TROZZO BARBARA &amp; C.</t>
  </si>
  <si>
    <t xml:space="preserve">HAT WORK SRL UNIPERSONALE</t>
  </si>
  <si>
    <t xml:space="preserve">COMPASS DI PETTINARI LUCIA &amp; C.- S.N.C.</t>
  </si>
  <si>
    <t xml:space="preserve">MEMY LAVORAZIONI S.R.L.</t>
  </si>
  <si>
    <t xml:space="preserve">MAZZAFERRO GIULIO S.R.L.</t>
  </si>
  <si>
    <t xml:space="preserve">TSB DI BOZZI SAMUELE</t>
  </si>
  <si>
    <t xml:space="preserve">LE DOLCEZZE S.R.L.</t>
  </si>
  <si>
    <t xml:space="preserve">CITTIS S.R.L.</t>
  </si>
  <si>
    <t xml:space="preserve">PASTIFICIO PAVONI S.R.L.</t>
  </si>
  <si>
    <t xml:space="preserve">FAI SRL</t>
  </si>
  <si>
    <t xml:space="preserve">GHERGOSTRADE - S.N.C. - DI GHERGO GIANCARLO E MORENO</t>
  </si>
  <si>
    <t xml:space="preserve">PICENA GASTRONOMIA DI PIERGENTILI SIMONA</t>
  </si>
  <si>
    <t xml:space="preserve">GB GROUP SRL</t>
  </si>
  <si>
    <t xml:space="preserve">CAPPELLO ANTONIO</t>
  </si>
  <si>
    <t xml:space="preserve">3R RACING BOX DI GIGLIESI MORRESI ALESSANDRO</t>
  </si>
  <si>
    <t xml:space="preserve">FORNO A LEGNA FRINCONI S.R.L.</t>
  </si>
  <si>
    <t xml:space="preserve">LORELAY DI TARQUINI LOREDANA</t>
  </si>
  <si>
    <t xml:space="preserve">ENERDS SRL</t>
  </si>
  <si>
    <t xml:space="preserve">FIORETTI SRL</t>
  </si>
  <si>
    <t xml:space="preserve">PANIFICIO MONTANARI DI TENTELLA DANIELE &amp; C. S.N.C. IN SIGLA PANIFICIO MONTANARI S.N.C.</t>
  </si>
  <si>
    <t xml:space="preserve">ROMAGNOLI GABRIELE</t>
  </si>
  <si>
    <t xml:space="preserve">FISICAMENTE DUE S.N.C. DI RITA LAURA E POMPEI FRANCESCA</t>
  </si>
  <si>
    <t xml:space="preserve">ELETTROMECCANICA ENEA S.R.L.</t>
  </si>
  <si>
    <t xml:space="preserve">CARS REVISIONI S.N.C. DI PENNACCHINI GILBERTO &amp; C.</t>
  </si>
  <si>
    <t xml:space="preserve">STARLINE S.R.L.</t>
  </si>
  <si>
    <t xml:space="preserve">CIUCALONI S.R.L. UNIPERSONALE</t>
  </si>
  <si>
    <t xml:space="preserve">MIRA SERVICE SRL</t>
  </si>
  <si>
    <t xml:space="preserve">GENERAL MARMI SERVIZI S.R.L.</t>
  </si>
  <si>
    <t xml:space="preserve">ARIANNA CALZATURIFICIO SRL</t>
  </si>
  <si>
    <t xml:space="preserve">BRAND WAY S.R.L.</t>
  </si>
  <si>
    <t xml:space="preserve">OMG ACCESSOIRES SRL UNIPERSONALE</t>
  </si>
  <si>
    <t xml:space="preserve">AUTOCARROZZERIA BALEANI S.R.L.</t>
  </si>
  <si>
    <t xml:space="preserve">"CATINI ENZO" DI CATINI GIANLUCA</t>
  </si>
  <si>
    <t xml:space="preserve">SOLWOOD S.R.L.S.</t>
  </si>
  <si>
    <t xml:space="preserve">DOMOFOX DI DI BUO' CLAUDIO</t>
  </si>
  <si>
    <t xml:space="preserve">TRANCERIA GIORGIO CATINI</t>
  </si>
  <si>
    <t xml:space="preserve">OFFICINE 21 S.R.L.</t>
  </si>
  <si>
    <t xml:space="preserve">AD PARRUCCHIERI DI ALKETA DODAJ</t>
  </si>
  <si>
    <t xml:space="preserve">AUTOCARROZZERIA SPOSETTI S.A.S. DI SPOSETTI MARTINA &amp; C.</t>
  </si>
  <si>
    <t xml:space="preserve">RC SCAVI E COSTRUZIONI DI CIUCALONI RAMONA</t>
  </si>
  <si>
    <t xml:space="preserve">AUTOTRASPORTI NARDI SERAFINO &amp; FIGLI S.N.C.</t>
  </si>
  <si>
    <t xml:space="preserve">NEW T.J. SRL SEMPLIFICATA</t>
  </si>
  <si>
    <t xml:space="preserve">ER.CAN S.R.L.</t>
  </si>
  <si>
    <t xml:space="preserve">SCRITTEPRONTE COMUNICAZIONE DI LUCA RIPANI &amp; C. SNC</t>
  </si>
  <si>
    <t xml:space="preserve">LAMIERE SAN MARCO DI RIPARI PAOLO</t>
  </si>
  <si>
    <t xml:space="preserve">TRANCERIA 2V DI VESPRINI VANNI &amp; C. S.A.S.</t>
  </si>
  <si>
    <t xml:space="preserve">MAGLIFICIO BIEFFE DI BEVILACQUA FLAVIANA &amp; C: S.N.C.</t>
  </si>
  <si>
    <t xml:space="preserve">CARROZZERIA MARCHE DI HAMROUNI AKRAM</t>
  </si>
  <si>
    <t xml:space="preserve">CIESSE SRL</t>
  </si>
  <si>
    <t xml:space="preserve">MARCHETTI GOMME SRL</t>
  </si>
  <si>
    <t xml:space="preserve">LA TRAMA S.R.L.</t>
  </si>
  <si>
    <t xml:space="preserve">PANETTERIA PASTICCERIA LAURI S.N.C. DI GATTAFONI CHRISTIAN</t>
  </si>
  <si>
    <t xml:space="preserve">GS PACKAGING S.R.L.</t>
  </si>
  <si>
    <t xml:space="preserve">WOLTORE DI ERCOLI WALTER</t>
  </si>
  <si>
    <t xml:space="preserve">WOOD 7.3 DI SCATTOLINI MIRCO</t>
  </si>
  <si>
    <t xml:space="preserve">ORMEN S.R.L.</t>
  </si>
  <si>
    <t xml:space="preserve">COSMA S.R.L.</t>
  </si>
  <si>
    <t xml:space="preserve">VETRERIA MISA S.R.L.</t>
  </si>
  <si>
    <t xml:space="preserve">A.R. IMMOBILIARE SRLS</t>
  </si>
  <si>
    <t xml:space="preserve">CIERRE S.A.S. DI ROMITI GABRIELE &amp; C.</t>
  </si>
  <si>
    <t xml:space="preserve">TECNOPLAST DI TESTASECCA &amp; C. - SNC</t>
  </si>
  <si>
    <t xml:space="preserve">ROMITELLI SHOES SRL</t>
  </si>
  <si>
    <t xml:space="preserve">PIESSE DI PIONI CRISTIAN</t>
  </si>
  <si>
    <t xml:space="preserve">FAPAM S.R.L.</t>
  </si>
  <si>
    <t xml:space="preserve">GRAN FORNO S.R.L.</t>
  </si>
  <si>
    <t xml:space="preserve">LUCARELLI SCAVI SNC DI LUCARELLI SIMONE E LUCARELLI STEFANO</t>
  </si>
  <si>
    <t xml:space="preserve">PRIORI GOMME DI SERVIGLIANO PRIORI E C. S.A.S.</t>
  </si>
  <si>
    <t xml:space="preserve">CTA SRL CENTRO TRASFORMAZIONE ACCIAIO</t>
  </si>
  <si>
    <t xml:space="preserve">MARCANTOGNINI ANTINCENDI SERVICE SRL</t>
  </si>
  <si>
    <t xml:space="preserve">POLIFURS SAS DI CIARROCCHI MASSIMO &amp; C.</t>
  </si>
  <si>
    <t xml:space="preserve">TECHNOCOVER SRL</t>
  </si>
  <si>
    <t xml:space="preserve">FORESI SOCIETA' A RESPONSABILITA' LIMITATA</t>
  </si>
  <si>
    <t xml:space="preserve">MEDORI S.R.L.</t>
  </si>
  <si>
    <t xml:space="preserve">FALERIA S.R.L.</t>
  </si>
  <si>
    <t xml:space="preserve">GIACHINI PIETRO</t>
  </si>
  <si>
    <t xml:space="preserve">CENTROVENTILAZIONE SRL</t>
  </si>
  <si>
    <t xml:space="preserve">GLASS-TECH SRL7,5</t>
  </si>
  <si>
    <t xml:space="preserve">MAC DI MACCARONI GIANNI E C. S.N.C.</t>
  </si>
  <si>
    <t xml:space="preserve">OFFICINA ED AUTOCARROZZERIA 2A DI ARDIAN MARKU &amp; HASAN JAHOLLARI S.N.C.</t>
  </si>
  <si>
    <t xml:space="preserve">TECNO VERNICIATURE SRL</t>
  </si>
  <si>
    <t xml:space="preserve">CALZATURIFICIO LORENZETTI ENRICO</t>
  </si>
  <si>
    <t xml:space="preserve">G.C.B.  COSTRUZIONI  S.R.L.</t>
  </si>
  <si>
    <t xml:space="preserve">PARUZZO S.R.L.</t>
  </si>
  <si>
    <t xml:space="preserve">FABIANI MASSIMILIANO</t>
  </si>
  <si>
    <t xml:space="preserve">SOFT ENGINE S.R.L.</t>
  </si>
  <si>
    <t xml:space="preserve">CONTIGIANI MOBILI DI CONTIGIANI ANDREA</t>
  </si>
  <si>
    <t xml:space="preserve">PAMIRA S.R.L. DI CIPOLLONI AGISTINO (SOC.UNIPERSONALE)</t>
  </si>
  <si>
    <t xml:space="preserve">MECCANICA MASSIMI SOCIETA‘ A RESPONSABILITA‘ LIMITATA SEMPLIFICATA</t>
  </si>
  <si>
    <t xml:space="preserve">CARP.EDIL S.N.C. DI CROCETTI AGOSTINO E SCIARRA ROBERTO</t>
  </si>
  <si>
    <t xml:space="preserve">LOVE YOURSELF DI SARA DE ANGELIS</t>
  </si>
  <si>
    <t xml:space="preserve">F.LLI FERRI FLORIANO - ALFIERO &amp; C. S.N.C.</t>
  </si>
  <si>
    <t xml:space="preserve">TINNOVA SRLS</t>
  </si>
  <si>
    <t xml:space="preserve">DUEGGI DI ORAZI GAETANO &amp; INNAMORATI GIUSEPPE S.N.C.</t>
  </si>
  <si>
    <t xml:space="preserve">SUOLIFICIO DUE ELLE DI SANTANDREA LORETTA &amp; C. SAS</t>
  </si>
  <si>
    <t xml:space="preserve">OFFICINE BALEANI S.R.L.</t>
  </si>
  <si>
    <t xml:space="preserve">NUOVA FALERIA S.R.L.</t>
  </si>
  <si>
    <t xml:space="preserve">G&amp;S CONSUL S.R.L.S.</t>
  </si>
  <si>
    <t xml:space="preserve">S.L.K. VERDECCHIA SRL</t>
  </si>
  <si>
    <t xml:space="preserve">PELLETTERIE LP DI LINFOZZI FRANCO &amp; C. SNC</t>
  </si>
  <si>
    <t xml:space="preserve">RIPANTI MARCO</t>
  </si>
  <si>
    <t xml:space="preserve">ROSTICCERIA IL PIANETA S.N.C.DI ANDREOLI STEFANO GIANLUCA &amp; C.</t>
  </si>
  <si>
    <t xml:space="preserve">CINGOLANA GOMME DI ROSSI MICHELE E C. SNC</t>
  </si>
  <si>
    <t xml:space="preserve">PETETTA DEMIS</t>
  </si>
  <si>
    <t xml:space="preserve">COSTRUZIONI MECCANICHE RINALDO MALONI DI TRAVAGLIA ALESSANDRA</t>
  </si>
  <si>
    <t xml:space="preserve">TECNOWOOD DI ROMANI ILARIO</t>
  </si>
  <si>
    <t xml:space="preserve">BEAUTY BOUTIQUE DI REPUPILLI MARIKA</t>
  </si>
  <si>
    <t xml:space="preserve">OFFICINA GIZIANO DI GIACONI ANDREA</t>
  </si>
  <si>
    <t xml:space="preserve">MOXAA S.R.L.</t>
  </si>
  <si>
    <t xml:space="preserve">PIOVATICCI  MARCELLO</t>
  </si>
  <si>
    <t xml:space="preserve">TECNOIN SNC DI INDUTI GIANCARLO E ANDREA</t>
  </si>
  <si>
    <t xml:space="preserve">AUTOCARROZZERIA SBG DI GABBIANELLI MICHELE &amp; MARIO S.N.C.</t>
  </si>
  <si>
    <t xml:space="preserve">C.M.C.DEI F.LLI PIERSANTI VINCENZO &amp; STEFANO S.A.S</t>
  </si>
  <si>
    <t xml:space="preserve">B.B. ELETTRONICA  DEI FRATELLI BOLOGNA LORENZO &amp; MAURIZIO S.N.C.</t>
  </si>
  <si>
    <t xml:space="preserve">SANTAMARIA S.R.L.</t>
  </si>
  <si>
    <t xml:space="preserve">CAV. ALDO ILARI S.N.C. DI ILARI SANDRO E C.</t>
  </si>
  <si>
    <t xml:space="preserve">P.L. DI PAMBIANCHI MASSIMILIANO &amp; LUCA S.A.S.</t>
  </si>
  <si>
    <t xml:space="preserve">PROGETTO RELAX SRL</t>
  </si>
  <si>
    <t xml:space="preserve">VOGLIA DI PASTA S.N.C. DI STORARI FEDERICA &amp; C.</t>
  </si>
  <si>
    <t xml:space="preserve">TRE‘S JOLIE BEAUTY S.R.L. UNIPERSONALE</t>
  </si>
  <si>
    <t xml:space="preserve">FISIO GYM S.R.L.</t>
  </si>
  <si>
    <t xml:space="preserve">LION KING SNC DI TESEI DOMENICO &amp; C.</t>
  </si>
  <si>
    <t xml:space="preserve">COMPUTER NO PROBLEM DI PARISCIANI ALESSANDRO</t>
  </si>
  <si>
    <t xml:space="preserve">GELATI D‘AUTORE DI TROZZO RAOUL</t>
  </si>
  <si>
    <t xml:space="preserve">VENTILAZIONE SNC DI PETTINARI GIUSEPPE E C.</t>
  </si>
  <si>
    <t xml:space="preserve">TOP MODEL SRL</t>
  </si>
  <si>
    <t xml:space="preserve">IMPRESA ARTIGIANA DAVID CLAUDIO &amp; C. - S.N.C.</t>
  </si>
  <si>
    <t xml:space="preserve">SOLETTIFICIO ROMAS DEI F.LLI STOPPO M.R. S.R.L.</t>
  </si>
  <si>
    <t xml:space="preserve">ME.C. S.R.L.</t>
  </si>
  <si>
    <t xml:space="preserve">PANAHORI KRENAR</t>
  </si>
  <si>
    <t xml:space="preserve">LULU‘ S.R.L.</t>
  </si>
  <si>
    <t xml:space="preserve">ITAL SIGN SRL</t>
  </si>
  <si>
    <t xml:space="preserve">MG ELETTRONICA S.R.L.</t>
  </si>
  <si>
    <t xml:space="preserve">GIACOMINI PAMELA</t>
  </si>
  <si>
    <t xml:space="preserve">EDIL SAN GIUSEPPE DI TITTARELLI ENRICO MARIA E C. S.N.C.</t>
  </si>
  <si>
    <t xml:space="preserve">FEMME S.N.C. DI VELLA FEDERICA &amp; MANDORLINI MARA</t>
  </si>
  <si>
    <t xml:space="preserve">CAPPELLI HAIR DESIGN DI CAPPELLI ANDREA &amp; REMO S.N.C.</t>
  </si>
  <si>
    <t xml:space="preserve">MAPLAST - S.N.C. DI MANCINI MARIO E C.</t>
  </si>
  <si>
    <t xml:space="preserve">LOGISTICA MACERATESE SRL</t>
  </si>
  <si>
    <t xml:space="preserve">RINCI  SRL</t>
  </si>
  <si>
    <t xml:space="preserve">DESIDERI DI DESIDERI GIUSEPPE &amp; C.SNC</t>
  </si>
  <si>
    <t xml:space="preserve">FALEGNAMERIA FRATINI DI FRATINI FRANCESCO &amp; C. S.A.S</t>
  </si>
  <si>
    <t xml:space="preserve">G.P. IMBALLAGGI DI PATRIGNANI MARCO &amp; C S.N.C.</t>
  </si>
  <si>
    <t xml:space="preserve">METAL SERVICE S.R.L.</t>
  </si>
  <si>
    <t xml:space="preserve">MORLACCO SRLS</t>
  </si>
  <si>
    <t xml:space="preserve">CUTINI CALISTI RUGGERO</t>
  </si>
  <si>
    <t xml:space="preserve">COMPOGRAF S.R.L.</t>
  </si>
  <si>
    <t xml:space="preserve">FERRETTI ECO GROUP DI FERRETTI SANDRO &amp; C. SNC</t>
  </si>
  <si>
    <t xml:space="preserve">LAB DI PIERANTOZZI FABIO</t>
  </si>
  <si>
    <t xml:space="preserve">DABTEC DI BELLAGAMBA DANIELE</t>
  </si>
  <si>
    <t xml:space="preserve">ELISIR ESTETICA SNC DI ANTINORI ALICE &amp; C.</t>
  </si>
  <si>
    <t xml:space="preserve">SERVICE AL SOCIETA` A RESPONSABILITA` LIMITATA SEMPLIFICATA</t>
  </si>
  <si>
    <t xml:space="preserve">SEISENSI CHOCOLATE PASSION BY FILOMENA DI GENNARO</t>
  </si>
  <si>
    <t xml:space="preserve">NUOVO TEAM 4 DI SALVI &amp; MARCHIONNI S.N.C.</t>
  </si>
  <si>
    <t xml:space="preserve">BLC SCAVI TECNOLOGICI SRL</t>
  </si>
  <si>
    <t xml:space="preserve">MOLINO-FRANTOIO G. FRATINI DI FRATINI GIORGIO &amp; C. S.N.C.</t>
  </si>
  <si>
    <t xml:space="preserve">PARRUCCHIERIA CALLARA‘ CHETI &amp; C. S.N.C.</t>
  </si>
  <si>
    <t xml:space="preserve">F.AL.CO. S.R.L.</t>
  </si>
  <si>
    <t xml:space="preserve">IMPRESA EDILE STRADALE F.LLI PAZZAGLIA S.N.C.</t>
  </si>
  <si>
    <t xml:space="preserve">PUNTO VERDE FOOD S.R.L.</t>
  </si>
  <si>
    <t xml:space="preserve">AUTOCARROZZERIA FELTRESCA S.R.L</t>
  </si>
  <si>
    <t xml:space="preserve">JUST A JEM DI CAPRIOTTI SIGISMONDO</t>
  </si>
  <si>
    <t xml:space="preserve">F.A.S. S.R.L.</t>
  </si>
  <si>
    <t xml:space="preserve">ILARI SRL UNIPERSONALE</t>
  </si>
  <si>
    <t xml:space="preserve">IMPRESA EDILE CARNEVALINI GIUSEPPE SRL</t>
  </si>
  <si>
    <t xml:space="preserve">MECCANICA EMMEQUATTRO S.R.L.</t>
  </si>
  <si>
    <t xml:space="preserve">AUTO CENTER SRLS</t>
  </si>
  <si>
    <t xml:space="preserve">A.F.P. DI ZALLOCCO FRANCESCO E C. S.A.S.</t>
  </si>
  <si>
    <t xml:space="preserve">CERRETANICAR SOCIETA' A RESPONSABILITA' LIMITATA</t>
  </si>
  <si>
    <t xml:space="preserve">TERMOSERVICEGAS S.R.L.</t>
  </si>
  <si>
    <t xml:space="preserve">ANTONELLI AUTO DI ANTONELLI ENRICO E ANTONELLI SUSANNA &amp; C. S. A.S.</t>
  </si>
  <si>
    <t xml:space="preserve">AUTOTRASPORTI IN C/TERZI MARCHEGIANI S.N.C. DI MARCHEGIANI MAURO E ACHILIANO</t>
  </si>
  <si>
    <t xml:space="preserve">DV AUTOMAZIONI SRL</t>
  </si>
  <si>
    <t xml:space="preserve">I.D.S. IMPIANTI DI SICUREZZA DI BOSSL FRANZ XAVER</t>
  </si>
  <si>
    <t xml:space="preserve">EM.MA DI CHIODI EMANUELE &amp; C. SNC</t>
  </si>
  <si>
    <t xml:space="preserve">LODA SRL</t>
  </si>
  <si>
    <t xml:space="preserve">EREDI CARRADORI GIORGIO DI PAZZELLI ANDREA</t>
  </si>
  <si>
    <t xml:space="preserve">MINO DECOR S.R.L. CON UNICO SOCIO</t>
  </si>
  <si>
    <t xml:space="preserve">CARDELLI MARIO</t>
  </si>
  <si>
    <t xml:space="preserve">MCE MECCANICA SRL</t>
  </si>
  <si>
    <t xml:space="preserve">IL CAPPELLO S.R.L. -UNIPERSONALE</t>
  </si>
  <si>
    <t xml:space="preserve">FUTUR EDIL DI DULE SAIMIR</t>
  </si>
  <si>
    <t xml:space="preserve">COSTRUZIONI MELIFFI MARCO E GUIDI STEFANO SRL</t>
  </si>
  <si>
    <t xml:space="preserve">EURO ARREDAMENTI S.R.L.</t>
  </si>
  <si>
    <t xml:space="preserve">ACCATTOLI GIUSEPPE</t>
  </si>
  <si>
    <t xml:space="preserve">PIERRE 80 S.R.L.</t>
  </si>
  <si>
    <t xml:space="preserve">MEI ALICE</t>
  </si>
  <si>
    <t xml:space="preserve">MORLACCO ALESSANDRO</t>
  </si>
  <si>
    <t xml:space="preserve">MATILDE OLIVIERI SRL</t>
  </si>
  <si>
    <t xml:space="preserve">LMF TESEI SRL</t>
  </si>
  <si>
    <t xml:space="preserve">VERDEEVAI DI PALLONI GIUSEPPE</t>
  </si>
  <si>
    <t xml:space="preserve">NEW EDIL SRL</t>
  </si>
  <si>
    <t xml:space="preserve">VALLORANI DIEGO OFFIDANA ARREDAM</t>
  </si>
  <si>
    <t xml:space="preserve">PEDICONI ANDREA</t>
  </si>
  <si>
    <t xml:space="preserve">V.S. EDILIZIA S.A.S. DI VISSANI ALBERTO, STURA SANDRO &amp; C.</t>
  </si>
  <si>
    <t xml:space="preserve">MOSCOLONI ROBERTO</t>
  </si>
  <si>
    <t xml:space="preserve">DECAM SRL</t>
  </si>
  <si>
    <t xml:space="preserve">CALVANI LUCIANO</t>
  </si>
  <si>
    <t xml:space="preserve">EFFE EMME DI FOGLIA MICHELE</t>
  </si>
  <si>
    <t xml:space="preserve">BARIGELLI GRAZIANO</t>
  </si>
  <si>
    <t xml:space="preserve">GUIDI S.R.L.</t>
  </si>
  <si>
    <t xml:space="preserve">TERMOIDRAULICA TIBERI SRL</t>
  </si>
  <si>
    <t xml:space="preserve">REGNICOLI SILVIA</t>
  </si>
  <si>
    <t xml:space="preserve">GCT-ECO CONSULTING SRL</t>
  </si>
  <si>
    <t xml:space="preserve">E.F.D.S.R.L.</t>
  </si>
  <si>
    <t xml:space="preserve">GELATERIA ‘ LA FAVOLA‘ DI GIACOMOZZI RITA</t>
  </si>
  <si>
    <t xml:space="preserve">THE ICEMAN SRL</t>
  </si>
  <si>
    <t xml:space="preserve">C.D.M. DI FERRI CELESTINO  &amp;  C. S.N.C.</t>
  </si>
  <si>
    <t xml:space="preserve">SILENZI MARCO &amp; C. SNC</t>
  </si>
  <si>
    <t xml:space="preserve">ARTERICAMI SRL</t>
  </si>
  <si>
    <t xml:space="preserve">CLIAN DI GIACOBETTI ANGELA</t>
  </si>
  <si>
    <t xml:space="preserve">JETRE DI CARPINETI SILVIA</t>
  </si>
  <si>
    <t xml:space="preserve">LATTANZI ANNA</t>
  </si>
  <si>
    <t xml:space="preserve">METAL GRONDE DI PISELLI MARCO &amp; C. S.N.C. (MetalGronde 2008 Srl)</t>
  </si>
  <si>
    <t xml:space="preserve">CARROZZERIA CASSIANI MIRCO</t>
  </si>
  <si>
    <t xml:space="preserve">ARREDAMENTI ANCONA S.R.L. DI M. &amp; M. PAOLINELLI</t>
  </si>
  <si>
    <t xml:space="preserve">MORICO DOMENICO SNC DI MORICO GABRIELE E C.</t>
  </si>
  <si>
    <t xml:space="preserve">FORLINI S.A.S. DI FORLINI BERNARDINO, SIMONE &amp; C.</t>
  </si>
  <si>
    <t xml:space="preserve">PATOM SRL</t>
  </si>
  <si>
    <t xml:space="preserve">SUOLIFICIO BURATTI SRL UNIPERSONALE</t>
  </si>
  <si>
    <t xml:space="preserve">PECCATI DI GOLA SNC DEI F.LLI CASAGRANDE M.</t>
  </si>
  <si>
    <t xml:space="preserve">SELITA COSTRUZIONI SRL</t>
  </si>
  <si>
    <t xml:space="preserve">IMPRESA EDILE SIMONETTI S.R.L. DI SIMONETTI ALBERTO</t>
  </si>
  <si>
    <t xml:space="preserve">-20 DI FURLINI SONYA</t>
  </si>
  <si>
    <t xml:space="preserve">MARTARELLI  - S.R.L.</t>
  </si>
  <si>
    <t xml:space="preserve">LONGHINI A. &amp; D. S.R.L.</t>
  </si>
  <si>
    <t xml:space="preserve">GATTO TRASLOCHI DI ANDREONI SIMONE &amp; GATTO PAOLO S.N.C.</t>
  </si>
  <si>
    <t xml:space="preserve">MICHELE CAROTTI MULTISERVICE</t>
  </si>
  <si>
    <t xml:space="preserve">MARCHIANI LORENZO</t>
  </si>
  <si>
    <t xml:space="preserve">IMPRESA EDILE MARCONI SAS DI MARCONI ALESSANDRO</t>
  </si>
  <si>
    <t xml:space="preserve">ARTIGIANGEL DI TIBURZI SANDRO &amp; PREDESCU ELENA ALINA S.N.C.</t>
  </si>
  <si>
    <t xml:space="preserve">OFT OFFICINE DI TARTABINI LUCA</t>
  </si>
  <si>
    <t xml:space="preserve">TOMAIFICIO SOFIA DI CHENG LIWEI</t>
  </si>
  <si>
    <t xml:space="preserve">TONUCCIDESIGN - S.N.C. DI TONUCCI VIOLA &amp; C.</t>
  </si>
  <si>
    <t xml:space="preserve">LOSANI DOMENICA</t>
  </si>
  <si>
    <t xml:space="preserve">FASTBOX SRL</t>
  </si>
  <si>
    <t xml:space="preserve">NON AMMISSIBILE per PUNTEGGIO INSUFFICIENTE (&lt; A 50 PUNTI) come da paragrafo 5.1 del bando</t>
  </si>
  <si>
    <t xml:space="preserve">ONORANZE FUNEBRI CARDINETTI GIANNI &amp; FIGLI S.R.L.</t>
  </si>
  <si>
    <t xml:space="preserve">F.G. PITTURE S.R.L.S.</t>
  </si>
  <si>
    <t xml:space="preserve">RE.I.CAL. DI RENZI LUIGI &amp; C. S.N.C.</t>
  </si>
  <si>
    <t xml:space="preserve">O.M.P. S.R.L.</t>
  </si>
  <si>
    <t xml:space="preserve">ROSSI SNC DI ROSSI E. &amp; S.</t>
  </si>
  <si>
    <t xml:space="preserve">MANDOLINI MICHELA</t>
  </si>
  <si>
    <t xml:space="preserve">FALEGNAMERIA ARTIGIANA DI GENTILI GIOVANNI E ROBERTO SNC</t>
  </si>
  <si>
    <t xml:space="preserve">SPINOZZI DOMENICO GOMME DI SPINOZZI DARIO</t>
  </si>
  <si>
    <t xml:space="preserve">MI.TO S.R.L.S.</t>
  </si>
  <si>
    <t xml:space="preserve">CK SERVIZI SRL SEMPLIFICATA</t>
  </si>
  <si>
    <t xml:space="preserve">SAVI ENRICO</t>
  </si>
  <si>
    <t xml:space="preserve">MANNOCCHI GIARDINAGGIO DI MANNOCCHI MARCO</t>
  </si>
  <si>
    <t xml:space="preserve">DEMETRA S.N.C. DI NEPI PATRIZIA &amp; C.</t>
  </si>
  <si>
    <t xml:space="preserve">LAILA NON SOLO PASTA SRL</t>
  </si>
  <si>
    <t xml:space="preserve">MISURARREDO DI NEPI A. &amp; C. S.A.S.</t>
  </si>
  <si>
    <t xml:space="preserve">CAPORALI STEFANO</t>
  </si>
  <si>
    <t xml:space="preserve">BRANDONI DAMIANO</t>
  </si>
  <si>
    <t xml:space="preserve">BUDINI FRANCESCA</t>
  </si>
  <si>
    <t xml:space="preserve">ANTARES - SARTORIA DEL BENE COMUNE SOCIETA` A RESPONSABILITA` LIMITATA SEMPLIFICATA</t>
  </si>
  <si>
    <t xml:space="preserve">TVC ACCOUNTING SERVICES SRLS</t>
  </si>
  <si>
    <t xml:space="preserve">OFFICINA CATANI S.R.L.</t>
  </si>
  <si>
    <t xml:space="preserve">0975780|03/08/2023|R_MARCHE|GRM|IACR|A|330.20.20/2023/IACR/119</t>
  </si>
  <si>
    <t xml:space="preserve">1075793|06/09/2023|R_MARCHE|GRM|IACR|A|330.20.20/2023/IACR/119</t>
  </si>
  <si>
    <t xml:space="preserve">1093039|11/09/2023|R_MARCHE|GRM|IACR|A|330.20.20/2023/IACR/119</t>
  </si>
  <si>
    <t xml:space="preserve">1261473|12/10/2023|R_MARCHE|GRM|IACR|A|330.20.20/2023/IACR/119</t>
  </si>
  <si>
    <t xml:space="preserve">1333908|30/10/2023|R_MARCHE|GRM|IACR|A|330.20.20/2023/IACR/119</t>
  </si>
  <si>
    <t xml:space="preserve">1341919|31/10/2023|R_MARCHE|GRM|IACR|A|330.20.20/2023/IACR/119</t>
  </si>
  <si>
    <t xml:space="preserve">1342243|31/10/2023|R_MARCHE|GRM|IACR|A|330.20.20/2023/IACR/119</t>
  </si>
  <si>
    <t xml:space="preserve">1346674|02/11/2023|R_MARCHE|GRM|IACR|A|330.20.20/2023/IACR/119</t>
  </si>
  <si>
    <t xml:space="preserve">1348124|02/11/2023|R_MARCHE|GRM|IACR|A|330.20.20/2023/IACR/119</t>
  </si>
  <si>
    <t xml:space="preserve">1351501|03/11/2023|R_MARCHE|GRM|IACR|A|330.20.20/2023/IACR/119</t>
  </si>
  <si>
    <t xml:space="preserve">1351558|03/11/2023|R_MARCHE|GRM|IACR|A|330.20.20/2023/IACR/119</t>
  </si>
  <si>
    <t xml:space="preserve">1352745|03/11/2023|R_MARCHE|GRM|IACR|A|330.20.20/2023/IACR/119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</si>
</sst>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_-* #,##0.00&quot; €&quot;_-;\-* #,##0.00&quot; €&quot;_-;_-* \-??&quot; €&quot;_-;_-@_-"/>
    <numFmt numFmtId="167" formatCode="_-* #,##0.00\ [$€-410]_-;\-* #,##0.00\ [$€-410]_-;_-* \-??\ [$€-410]_-;_-@_-"/>
    <numFmt numFmtId="168" formatCode="_-* #,##0.00\ _€_-;\-* #,##0.00\ _€_-;_-* \-??\ _€_-;_-@_-"/>
  </numFmts>
  <fonts count="1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16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8"/>
      <name val="Tahoma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0.5999"/>
        <bgColor rgb="FFD0CECE"/>
      </patternFill>
    </fill>
    <fill>
      <patternFill patternType="solid">
        <fgColor theme="3" tint="0.5999"/>
        <bgColor rgb="FF8FAADC"/>
      </patternFill>
    </fill>
    <fill>
      <patternFill patternType="solid">
        <fgColor theme="8" tint="0.7999"/>
        <bgColor rgb="FFE7E6E6"/>
      </patternFill>
    </fill>
    <fill>
      <patternFill patternType="solid">
        <fgColor theme="8" tint="0.3999"/>
        <bgColor rgb="FFADB9CA"/>
      </patternFill>
    </fill>
    <fill>
      <patternFill patternType="solid">
        <fgColor rgb="FF92D050"/>
        <bgColor rgb="FFADB9CA"/>
      </patternFill>
    </fill>
    <fill>
      <patternFill patternType="solid">
        <fgColor theme="2" tint="-0.1"/>
        <bgColor rgb="FFBDD7EE"/>
      </patternFill>
    </fill>
    <fill>
      <patternFill patternType="solid">
        <fgColor theme="2"/>
        <bgColor rgb="FFDAE3F3"/>
      </patternFill>
    </fill>
    <fill>
      <patternFill patternType="solid">
        <fgColor theme="0"/>
        <bgColor rgb="FFE7E6E6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8" borderId="2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8" borderId="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6" borderId="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6" borderId="5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8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8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8" borderId="6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6" borderId="6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3" borderId="2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6" borderId="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3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6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9" borderId="2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7" fillId="9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9" borderId="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6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9" borderId="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8" fillId="0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7E6E6"/>
      <rgbColor rgb="FFDAE3F3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D0CE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866"/>
  <sheetViews>
    <sheetView showFormulas="false" showGridLines="true" showRowColHeaders="true" showZeros="true" rightToLeft="false" tabSelected="true" showOutlineSymbols="true" defaultGridColor="true" view="normal" topLeftCell="A269" colorId="64" zoomScale="40" zoomScaleNormal="40" zoomScalePageLayoutView="100" workbookViewId="0">
      <selection pane="topLeft" activeCell="AK85" activeCellId="0" sqref="AK85"/>
    </sheetView>
  </sheetViews>
  <sheetFormatPr defaultColWidth="9.109375" defaultRowHeight="9.75" zeroHeight="false" outlineLevelRow="0" outlineLevelCol="0"/>
  <cols>
    <col collapsed="false" customWidth="true" hidden="false" outlineLevel="0" max="1" min="1" style="1" width="5.44"/>
    <col collapsed="false" customWidth="true" hidden="false" outlineLevel="0" max="2" min="2" style="1" width="8.88"/>
    <col collapsed="false" customWidth="true" hidden="false" outlineLevel="0" max="3" min="3" style="1" width="64.44"/>
    <col collapsed="false" customWidth="true" hidden="false" outlineLevel="0" max="4" min="4" style="1" width="18"/>
    <col collapsed="false" customWidth="true" hidden="false" outlineLevel="0" max="5" min="5" style="2" width="4.33"/>
    <col collapsed="false" customWidth="true" hidden="false" outlineLevel="0" max="6" min="6" style="1" width="13.67"/>
    <col collapsed="false" customWidth="true" hidden="false" outlineLevel="0" max="7" min="7" style="2" width="4.33"/>
    <col collapsed="false" customWidth="true" hidden="false" outlineLevel="0" max="8" min="8" style="2" width="13.34"/>
    <col collapsed="false" customWidth="true" hidden="false" outlineLevel="0" max="9" min="9" style="2" width="4.33"/>
    <col collapsed="false" customWidth="true" hidden="false" outlineLevel="0" max="10" min="10" style="1" width="18.56"/>
    <col collapsed="false" customWidth="true" hidden="false" outlineLevel="0" max="11" min="11" style="2" width="4.33"/>
    <col collapsed="false" customWidth="true" hidden="false" outlineLevel="0" max="12" min="12" style="1" width="14.21"/>
    <col collapsed="false" customWidth="true" hidden="false" outlineLevel="0" max="13" min="13" style="2" width="4.33"/>
    <col collapsed="false" customWidth="true" hidden="false" outlineLevel="0" max="14" min="14" style="1" width="18.22"/>
    <col collapsed="false" customWidth="true" hidden="false" outlineLevel="0" max="15" min="15" style="2" width="3.88"/>
    <col collapsed="false" customWidth="true" hidden="false" outlineLevel="0" max="16" min="16" style="2" width="8.67"/>
    <col collapsed="false" customWidth="true" hidden="false" outlineLevel="0" max="17" min="17" style="1" width="12.44"/>
    <col collapsed="false" customWidth="true" hidden="false" outlineLevel="0" max="18" min="18" style="1" width="11.33"/>
    <col collapsed="false" customWidth="true" hidden="false" outlineLevel="0" max="19" min="19" style="2" width="14.44"/>
    <col collapsed="false" customWidth="true" hidden="false" outlineLevel="0" max="20" min="20" style="1" width="16.89"/>
    <col collapsed="false" customWidth="true" hidden="false" outlineLevel="0" max="21" min="21" style="2" width="7.67"/>
    <col collapsed="false" customWidth="true" hidden="false" outlineLevel="0" max="22" min="22" style="1" width="19.21"/>
    <col collapsed="false" customWidth="true" hidden="false" outlineLevel="0" max="23" min="23" style="1" width="21.33"/>
    <col collapsed="false" customWidth="true" hidden="false" outlineLevel="0" max="24" min="24" style="3" width="159.44"/>
    <col collapsed="false" customWidth="false" hidden="false" outlineLevel="0" max="16384" min="25" style="1" width="9.11"/>
  </cols>
  <sheetData>
    <row r="1" customFormat="false" ht="42.75" hidden="false" customHeight="true" outlineLevel="0" collapsed="false">
      <c r="A1" s="4" t="s">
        <v>0</v>
      </c>
      <c r="B1" s="4"/>
      <c r="C1" s="4"/>
      <c r="D1" s="5" t="s">
        <v>1</v>
      </c>
      <c r="E1" s="6" t="s">
        <v>2</v>
      </c>
      <c r="F1" s="5" t="s">
        <v>3</v>
      </c>
      <c r="G1" s="6" t="s">
        <v>2</v>
      </c>
      <c r="H1" s="5" t="s">
        <v>4</v>
      </c>
      <c r="I1" s="6" t="s">
        <v>2</v>
      </c>
      <c r="J1" s="7" t="s">
        <v>5</v>
      </c>
      <c r="K1" s="8" t="s">
        <v>6</v>
      </c>
      <c r="L1" s="7" t="s">
        <v>7</v>
      </c>
      <c r="M1" s="8" t="s">
        <v>6</v>
      </c>
      <c r="N1" s="7" t="s">
        <v>8</v>
      </c>
      <c r="O1" s="8" t="s">
        <v>6</v>
      </c>
      <c r="P1" s="8" t="s">
        <v>9</v>
      </c>
      <c r="Q1" s="9" t="s">
        <v>10</v>
      </c>
      <c r="R1" s="9"/>
      <c r="S1" s="10" t="s">
        <v>11</v>
      </c>
      <c r="T1" s="11" t="s">
        <v>12</v>
      </c>
      <c r="U1" s="12" t="s">
        <v>13</v>
      </c>
      <c r="V1" s="13" t="s">
        <v>14</v>
      </c>
      <c r="W1" s="14" t="s">
        <v>15</v>
      </c>
      <c r="X1" s="15"/>
    </row>
    <row r="2" customFormat="false" ht="52.5" hidden="false" customHeight="true" outlineLevel="0" collapsed="false">
      <c r="A2" s="4"/>
      <c r="B2" s="4"/>
      <c r="C2" s="4"/>
      <c r="D2" s="5"/>
      <c r="E2" s="6"/>
      <c r="F2" s="5"/>
      <c r="G2" s="6"/>
      <c r="H2" s="5"/>
      <c r="I2" s="6"/>
      <c r="J2" s="7"/>
      <c r="K2" s="8"/>
      <c r="L2" s="7"/>
      <c r="M2" s="8"/>
      <c r="N2" s="7"/>
      <c r="O2" s="8"/>
      <c r="P2" s="8"/>
      <c r="Q2" s="9"/>
      <c r="R2" s="9"/>
      <c r="S2" s="10"/>
      <c r="T2" s="11"/>
      <c r="U2" s="12"/>
      <c r="V2" s="13"/>
      <c r="W2" s="14"/>
      <c r="X2" s="15"/>
    </row>
    <row r="3" customFormat="false" ht="57.75" hidden="false" customHeight="true" outlineLevel="0" collapsed="false">
      <c r="A3" s="16" t="s">
        <v>16</v>
      </c>
      <c r="B3" s="16" t="s">
        <v>17</v>
      </c>
      <c r="C3" s="17" t="s">
        <v>18</v>
      </c>
      <c r="D3" s="5"/>
      <c r="E3" s="6"/>
      <c r="F3" s="5"/>
      <c r="G3" s="6"/>
      <c r="H3" s="5"/>
      <c r="I3" s="6"/>
      <c r="J3" s="7"/>
      <c r="K3" s="8"/>
      <c r="L3" s="7"/>
      <c r="M3" s="8"/>
      <c r="N3" s="7"/>
      <c r="O3" s="8"/>
      <c r="P3" s="8"/>
      <c r="Q3" s="18" t="s">
        <v>19</v>
      </c>
      <c r="R3" s="19" t="s">
        <v>20</v>
      </c>
      <c r="S3" s="20" t="s">
        <v>21</v>
      </c>
      <c r="T3" s="21" t="s">
        <v>21</v>
      </c>
      <c r="U3" s="12"/>
      <c r="V3" s="13"/>
      <c r="W3" s="14"/>
      <c r="X3" s="15"/>
    </row>
    <row r="4" s="3" customFormat="true" ht="21.75" hidden="false" customHeight="true" outlineLevel="0" collapsed="false">
      <c r="A4" s="22" t="n">
        <v>1</v>
      </c>
      <c r="B4" s="23" t="n">
        <v>62927</v>
      </c>
      <c r="C4" s="24" t="s">
        <v>22</v>
      </c>
      <c r="D4" s="22" t="n">
        <v>30</v>
      </c>
      <c r="E4" s="25" t="n">
        <f aca="false">D4/100*40</f>
        <v>12</v>
      </c>
      <c r="F4" s="22" t="n">
        <v>30</v>
      </c>
      <c r="G4" s="25" t="n">
        <f aca="false">F4/100*40</f>
        <v>12</v>
      </c>
      <c r="H4" s="22" t="n">
        <v>40</v>
      </c>
      <c r="I4" s="25" t="n">
        <f aca="false">H4/100*40</f>
        <v>16</v>
      </c>
      <c r="J4" s="22" t="n">
        <v>40</v>
      </c>
      <c r="K4" s="25" t="n">
        <f aca="false">J4/100*60</f>
        <v>24</v>
      </c>
      <c r="L4" s="22" t="n">
        <v>40</v>
      </c>
      <c r="M4" s="25" t="n">
        <f aca="false">L4/100*60</f>
        <v>24</v>
      </c>
      <c r="N4" s="22" t="n">
        <v>20</v>
      </c>
      <c r="O4" s="25" t="n">
        <f aca="false">N4/100*60</f>
        <v>12</v>
      </c>
      <c r="P4" s="25" t="n">
        <f aca="false">E4+G4+I4+K4+M4+O4</f>
        <v>100</v>
      </c>
      <c r="Q4" s="22" t="s">
        <v>23</v>
      </c>
      <c r="R4" s="22"/>
      <c r="S4" s="25" t="n">
        <v>0</v>
      </c>
      <c r="T4" s="25" t="n">
        <v>2.5</v>
      </c>
      <c r="U4" s="26" t="n">
        <f aca="false">P4+S4+T4</f>
        <v>102.5</v>
      </c>
      <c r="V4" s="27" t="n">
        <f aca="false">338395.06-30000-15000-10000</f>
        <v>283395.06</v>
      </c>
      <c r="W4" s="28" t="n">
        <f aca="false">V4/2</f>
        <v>141697.53</v>
      </c>
      <c r="X4" s="29"/>
    </row>
    <row r="5" s="3" customFormat="true" ht="21.75" hidden="false" customHeight="true" outlineLevel="0" collapsed="false">
      <c r="A5" s="22" t="n">
        <v>2</v>
      </c>
      <c r="B5" s="23" t="n">
        <v>62259</v>
      </c>
      <c r="C5" s="24" t="s">
        <v>24</v>
      </c>
      <c r="D5" s="22" t="n">
        <v>30</v>
      </c>
      <c r="E5" s="25" t="n">
        <f aca="false">D5/100*40</f>
        <v>12</v>
      </c>
      <c r="F5" s="22" t="n">
        <v>30</v>
      </c>
      <c r="G5" s="25" t="n">
        <f aca="false">F5/100*40</f>
        <v>12</v>
      </c>
      <c r="H5" s="22" t="n">
        <v>40</v>
      </c>
      <c r="I5" s="25" t="n">
        <f aca="false">H5/100*40</f>
        <v>16</v>
      </c>
      <c r="J5" s="22" t="n">
        <v>40</v>
      </c>
      <c r="K5" s="25" t="n">
        <f aca="false">J5/100*60</f>
        <v>24</v>
      </c>
      <c r="L5" s="22" t="n">
        <v>40</v>
      </c>
      <c r="M5" s="25" t="n">
        <f aca="false">L5/100*60</f>
        <v>24</v>
      </c>
      <c r="N5" s="22" t="n">
        <v>20</v>
      </c>
      <c r="O5" s="25" t="n">
        <f aca="false">N5/100*60</f>
        <v>12</v>
      </c>
      <c r="P5" s="25" t="n">
        <f aca="false">E5+G5+I5+K5+M5+O5</f>
        <v>100</v>
      </c>
      <c r="Q5" s="22" t="s">
        <v>23</v>
      </c>
      <c r="R5" s="22"/>
      <c r="S5" s="25" t="n">
        <v>0</v>
      </c>
      <c r="T5" s="25" t="n">
        <v>0</v>
      </c>
      <c r="U5" s="26" t="n">
        <f aca="false">P5+S5+T5</f>
        <v>100</v>
      </c>
      <c r="V5" s="27" t="n">
        <v>181800</v>
      </c>
      <c r="W5" s="28" t="n">
        <f aca="false">V5/2</f>
        <v>90900</v>
      </c>
      <c r="X5" s="29"/>
    </row>
    <row r="6" s="3" customFormat="true" ht="21.75" hidden="false" customHeight="true" outlineLevel="0" collapsed="false">
      <c r="A6" s="22" t="n">
        <v>3</v>
      </c>
      <c r="B6" s="23" t="n">
        <v>63237</v>
      </c>
      <c r="C6" s="24" t="s">
        <v>25</v>
      </c>
      <c r="D6" s="22" t="n">
        <v>30</v>
      </c>
      <c r="E6" s="25" t="n">
        <f aca="false">D6/100*40</f>
        <v>12</v>
      </c>
      <c r="F6" s="22" t="n">
        <v>22</v>
      </c>
      <c r="G6" s="25" t="n">
        <f aca="false">F6/100*40</f>
        <v>8.8</v>
      </c>
      <c r="H6" s="22" t="n">
        <v>40</v>
      </c>
      <c r="I6" s="25" t="n">
        <f aca="false">H6/100*40</f>
        <v>16</v>
      </c>
      <c r="J6" s="22" t="n">
        <v>40</v>
      </c>
      <c r="K6" s="25" t="n">
        <f aca="false">J6/100*60</f>
        <v>24</v>
      </c>
      <c r="L6" s="22" t="n">
        <v>40</v>
      </c>
      <c r="M6" s="25" t="n">
        <f aca="false">L6/100*60</f>
        <v>24</v>
      </c>
      <c r="N6" s="22" t="n">
        <v>20</v>
      </c>
      <c r="O6" s="25" t="n">
        <f aca="false">N6/100*60</f>
        <v>12</v>
      </c>
      <c r="P6" s="25" t="n">
        <f aca="false">E6+G6+I6+K6+M6+O6</f>
        <v>96.8</v>
      </c>
      <c r="Q6" s="22"/>
      <c r="R6" s="22"/>
      <c r="S6" s="25" t="n">
        <v>0</v>
      </c>
      <c r="T6" s="25" t="n">
        <v>0</v>
      </c>
      <c r="U6" s="26" t="n">
        <f aca="false">P6+S6+T6</f>
        <v>96.8</v>
      </c>
      <c r="V6" s="27" t="n">
        <v>77046.39</v>
      </c>
      <c r="W6" s="28" t="n">
        <f aca="false">V6/2</f>
        <v>38523.195</v>
      </c>
      <c r="X6" s="29"/>
    </row>
    <row r="7" s="3" customFormat="true" ht="21.75" hidden="false" customHeight="true" outlineLevel="0" collapsed="false">
      <c r="A7" s="22" t="n">
        <v>4</v>
      </c>
      <c r="B7" s="23" t="n">
        <v>62588</v>
      </c>
      <c r="C7" s="24" t="s">
        <v>26</v>
      </c>
      <c r="D7" s="22" t="n">
        <v>30</v>
      </c>
      <c r="E7" s="25" t="n">
        <f aca="false">D7/100*40</f>
        <v>12</v>
      </c>
      <c r="F7" s="22" t="n">
        <v>30</v>
      </c>
      <c r="G7" s="25" t="n">
        <f aca="false">F7/100*40</f>
        <v>12</v>
      </c>
      <c r="H7" s="22" t="n">
        <v>40</v>
      </c>
      <c r="I7" s="25" t="n">
        <f aca="false">H7/100*40</f>
        <v>16</v>
      </c>
      <c r="J7" s="22" t="n">
        <v>30</v>
      </c>
      <c r="K7" s="25" t="n">
        <f aca="false">J7/100*60</f>
        <v>18</v>
      </c>
      <c r="L7" s="22" t="n">
        <v>40</v>
      </c>
      <c r="M7" s="25" t="n">
        <f aca="false">L7/100*60</f>
        <v>24</v>
      </c>
      <c r="N7" s="22" t="n">
        <v>20</v>
      </c>
      <c r="O7" s="25" t="n">
        <f aca="false">N7/100*60</f>
        <v>12</v>
      </c>
      <c r="P7" s="25" t="n">
        <f aca="false">E7+G7+I7+K7+M7+O7</f>
        <v>94</v>
      </c>
      <c r="Q7" s="22"/>
      <c r="R7" s="22"/>
      <c r="S7" s="25" t="n">
        <f aca="false">+Q7+R7</f>
        <v>0</v>
      </c>
      <c r="T7" s="25" t="n">
        <v>2.5</v>
      </c>
      <c r="U7" s="26" t="n">
        <f aca="false">P7+S7+T7</f>
        <v>96.5</v>
      </c>
      <c r="V7" s="27" t="n">
        <f aca="false">338442.12-5360.38</f>
        <v>333081.74</v>
      </c>
      <c r="W7" s="28" t="n">
        <v>169221.09</v>
      </c>
      <c r="X7" s="29"/>
    </row>
    <row r="8" s="3" customFormat="true" ht="21.75" hidden="false" customHeight="true" outlineLevel="0" collapsed="false">
      <c r="A8" s="22" t="n">
        <v>5</v>
      </c>
      <c r="B8" s="23" t="n">
        <v>62949</v>
      </c>
      <c r="C8" s="24" t="s">
        <v>27</v>
      </c>
      <c r="D8" s="22" t="n">
        <v>30</v>
      </c>
      <c r="E8" s="25" t="n">
        <f aca="false">D8/100*40</f>
        <v>12</v>
      </c>
      <c r="F8" s="22" t="n">
        <v>30</v>
      </c>
      <c r="G8" s="25" t="n">
        <f aca="false">F8/100*40</f>
        <v>12</v>
      </c>
      <c r="H8" s="22" t="n">
        <v>40</v>
      </c>
      <c r="I8" s="25" t="n">
        <f aca="false">H8/100*40</f>
        <v>16</v>
      </c>
      <c r="J8" s="22" t="n">
        <v>30</v>
      </c>
      <c r="K8" s="25" t="n">
        <f aca="false">J8/100*60</f>
        <v>18</v>
      </c>
      <c r="L8" s="22" t="n">
        <v>40</v>
      </c>
      <c r="M8" s="25" t="n">
        <f aca="false">L8/100*60</f>
        <v>24</v>
      </c>
      <c r="N8" s="22" t="n">
        <v>20</v>
      </c>
      <c r="O8" s="25" t="n">
        <f aca="false">N8/100*60</f>
        <v>12</v>
      </c>
      <c r="P8" s="25" t="n">
        <f aca="false">E8+G8+I8+K8+M8+O8</f>
        <v>94</v>
      </c>
      <c r="Q8" s="22"/>
      <c r="R8" s="22"/>
      <c r="S8" s="25" t="n">
        <v>0</v>
      </c>
      <c r="T8" s="25" t="n">
        <v>0</v>
      </c>
      <c r="U8" s="26" t="n">
        <f aca="false">P8+S8+T8</f>
        <v>94</v>
      </c>
      <c r="V8" s="27" t="n">
        <v>208613.19</v>
      </c>
      <c r="W8" s="28" t="n">
        <f aca="false">V8/2</f>
        <v>104306.595</v>
      </c>
      <c r="X8" s="29"/>
    </row>
    <row r="9" s="3" customFormat="true" ht="21.75" hidden="false" customHeight="true" outlineLevel="0" collapsed="false">
      <c r="A9" s="22" t="n">
        <v>6</v>
      </c>
      <c r="B9" s="23" t="n">
        <v>63303</v>
      </c>
      <c r="C9" s="24" t="s">
        <v>28</v>
      </c>
      <c r="D9" s="22" t="n">
        <v>30</v>
      </c>
      <c r="E9" s="25" t="n">
        <f aca="false">D9/100*40</f>
        <v>12</v>
      </c>
      <c r="F9" s="22" t="n">
        <v>15</v>
      </c>
      <c r="G9" s="25" t="n">
        <f aca="false">F9/100*40</f>
        <v>6</v>
      </c>
      <c r="H9" s="22" t="n">
        <v>40</v>
      </c>
      <c r="I9" s="25" t="n">
        <f aca="false">H9/100*40</f>
        <v>16</v>
      </c>
      <c r="J9" s="22" t="n">
        <v>40</v>
      </c>
      <c r="K9" s="25" t="n">
        <f aca="false">J9/100*60</f>
        <v>24</v>
      </c>
      <c r="L9" s="22" t="n">
        <v>40</v>
      </c>
      <c r="M9" s="25" t="n">
        <f aca="false">L9/100*60</f>
        <v>24</v>
      </c>
      <c r="N9" s="22" t="n">
        <v>20</v>
      </c>
      <c r="O9" s="25" t="n">
        <f aca="false">N9/100*60</f>
        <v>12</v>
      </c>
      <c r="P9" s="25" t="n">
        <f aca="false">E9+G9+I9+K9+M9+O9</f>
        <v>94</v>
      </c>
      <c r="Q9" s="22"/>
      <c r="R9" s="22"/>
      <c r="S9" s="25" t="n">
        <v>0</v>
      </c>
      <c r="T9" s="25" t="n">
        <v>0</v>
      </c>
      <c r="U9" s="26" t="n">
        <f aca="false">P9+S9+T9</f>
        <v>94</v>
      </c>
      <c r="V9" s="27" t="n">
        <v>149829</v>
      </c>
      <c r="W9" s="28" t="n">
        <f aca="false">V9/2</f>
        <v>74914.5</v>
      </c>
      <c r="X9" s="29"/>
    </row>
    <row r="10" s="3" customFormat="true" ht="21.75" hidden="false" customHeight="true" outlineLevel="0" collapsed="false">
      <c r="A10" s="22" t="n">
        <v>7</v>
      </c>
      <c r="B10" s="23" t="n">
        <v>62750</v>
      </c>
      <c r="C10" s="24" t="s">
        <v>29</v>
      </c>
      <c r="D10" s="22" t="n">
        <v>30</v>
      </c>
      <c r="E10" s="25" t="n">
        <f aca="false">D10/100*40</f>
        <v>12</v>
      </c>
      <c r="F10" s="22" t="n">
        <v>30</v>
      </c>
      <c r="G10" s="25" t="n">
        <f aca="false">F10/100*40</f>
        <v>12</v>
      </c>
      <c r="H10" s="22" t="n">
        <v>40</v>
      </c>
      <c r="I10" s="25" t="n">
        <f aca="false">H10/100*40</f>
        <v>16</v>
      </c>
      <c r="J10" s="22" t="n">
        <v>40</v>
      </c>
      <c r="K10" s="25" t="n">
        <f aca="false">J10/100*60</f>
        <v>24</v>
      </c>
      <c r="L10" s="22" t="n">
        <v>30</v>
      </c>
      <c r="M10" s="25" t="n">
        <f aca="false">L10/100*60</f>
        <v>18</v>
      </c>
      <c r="N10" s="22" t="n">
        <v>20</v>
      </c>
      <c r="O10" s="25" t="n">
        <f aca="false">N10/100*60</f>
        <v>12</v>
      </c>
      <c r="P10" s="25" t="n">
        <f aca="false">E10+G10+I10+K10+M10+O10</f>
        <v>94</v>
      </c>
      <c r="Q10" s="22"/>
      <c r="R10" s="22"/>
      <c r="S10" s="25" t="n">
        <f aca="false">+Q10+R10</f>
        <v>0</v>
      </c>
      <c r="T10" s="25" t="n">
        <v>0</v>
      </c>
      <c r="U10" s="26" t="n">
        <f aca="false">P10+S10+T10</f>
        <v>94</v>
      </c>
      <c r="V10" s="27" t="n">
        <f aca="false">254801.03-1306-5202-885</f>
        <v>247408.03</v>
      </c>
      <c r="W10" s="28" t="n">
        <v>127400.55</v>
      </c>
      <c r="X10" s="29"/>
    </row>
    <row r="11" s="3" customFormat="true" ht="21.75" hidden="false" customHeight="true" outlineLevel="0" collapsed="false">
      <c r="A11" s="22" t="n">
        <v>8</v>
      </c>
      <c r="B11" s="23" t="n">
        <v>63468</v>
      </c>
      <c r="C11" s="24" t="s">
        <v>30</v>
      </c>
      <c r="D11" s="22" t="n">
        <v>30</v>
      </c>
      <c r="E11" s="25" t="n">
        <f aca="false">D11/100*40</f>
        <v>12</v>
      </c>
      <c r="F11" s="22" t="n">
        <v>30</v>
      </c>
      <c r="G11" s="25" t="n">
        <f aca="false">F11/100*40</f>
        <v>12</v>
      </c>
      <c r="H11" s="22" t="n">
        <v>40</v>
      </c>
      <c r="I11" s="25" t="n">
        <f aca="false">H11/100*40</f>
        <v>16</v>
      </c>
      <c r="J11" s="22" t="n">
        <v>30</v>
      </c>
      <c r="K11" s="25" t="n">
        <f aca="false">J11/100*60</f>
        <v>18</v>
      </c>
      <c r="L11" s="22" t="n">
        <v>40</v>
      </c>
      <c r="M11" s="25" t="n">
        <f aca="false">L11/100*60</f>
        <v>24</v>
      </c>
      <c r="N11" s="22" t="n">
        <v>20</v>
      </c>
      <c r="O11" s="25" t="n">
        <f aca="false">N11/100*60</f>
        <v>12</v>
      </c>
      <c r="P11" s="25" t="n">
        <f aca="false">E11+G11+I11+K11+M11+O11</f>
        <v>94</v>
      </c>
      <c r="Q11" s="22"/>
      <c r="R11" s="22"/>
      <c r="S11" s="25" t="n">
        <f aca="false">+Q11+R11</f>
        <v>0</v>
      </c>
      <c r="T11" s="25" t="n">
        <v>0</v>
      </c>
      <c r="U11" s="26" t="n">
        <f aca="false">P11+S11+T11</f>
        <v>94</v>
      </c>
      <c r="V11" s="27" t="n">
        <v>379586.3</v>
      </c>
      <c r="W11" s="28" t="n">
        <f aca="false">V11/2</f>
        <v>189793.15</v>
      </c>
      <c r="X11" s="29"/>
    </row>
    <row r="12" s="3" customFormat="true" ht="21.75" hidden="false" customHeight="true" outlineLevel="0" collapsed="false">
      <c r="A12" s="22" t="n">
        <v>9</v>
      </c>
      <c r="B12" s="23" t="n">
        <v>63786</v>
      </c>
      <c r="C12" s="24" t="s">
        <v>31</v>
      </c>
      <c r="D12" s="22" t="n">
        <v>30</v>
      </c>
      <c r="E12" s="25" t="n">
        <f aca="false">D12/100*40</f>
        <v>12</v>
      </c>
      <c r="F12" s="22" t="n">
        <v>22</v>
      </c>
      <c r="G12" s="25" t="n">
        <f aca="false">F12/100*40</f>
        <v>8.8</v>
      </c>
      <c r="H12" s="22" t="n">
        <v>40</v>
      </c>
      <c r="I12" s="25" t="n">
        <f aca="false">H12/100*40</f>
        <v>16</v>
      </c>
      <c r="J12" s="22" t="n">
        <v>30</v>
      </c>
      <c r="K12" s="25" t="n">
        <f aca="false">J12/100*60</f>
        <v>18</v>
      </c>
      <c r="L12" s="22" t="n">
        <v>40</v>
      </c>
      <c r="M12" s="25" t="n">
        <f aca="false">L12/100*60</f>
        <v>24</v>
      </c>
      <c r="N12" s="22" t="n">
        <v>20</v>
      </c>
      <c r="O12" s="25" t="n">
        <f aca="false">N12/100*60</f>
        <v>12</v>
      </c>
      <c r="P12" s="25" t="n">
        <f aca="false">E12+G12+I12+K12+M12+O12</f>
        <v>90.8</v>
      </c>
      <c r="Q12" s="22"/>
      <c r="R12" s="22"/>
      <c r="S12" s="25" t="n">
        <v>0</v>
      </c>
      <c r="T12" s="25" t="n">
        <v>2.5</v>
      </c>
      <c r="U12" s="26" t="n">
        <f aca="false">P12+S12+T12</f>
        <v>93.3</v>
      </c>
      <c r="V12" s="27" t="n">
        <f aca="false">152722.89-2000</f>
        <v>150722.89</v>
      </c>
      <c r="W12" s="28" t="n">
        <f aca="false">V12/2</f>
        <v>75361.445</v>
      </c>
      <c r="X12" s="29"/>
    </row>
    <row r="13" s="3" customFormat="true" ht="21.75" hidden="false" customHeight="true" outlineLevel="0" collapsed="false">
      <c r="A13" s="22" t="n">
        <v>10</v>
      </c>
      <c r="B13" s="23" t="n">
        <v>62718</v>
      </c>
      <c r="C13" s="24" t="s">
        <v>32</v>
      </c>
      <c r="D13" s="22" t="n">
        <v>30</v>
      </c>
      <c r="E13" s="25" t="n">
        <f aca="false">D13/100*40</f>
        <v>12</v>
      </c>
      <c r="F13" s="22" t="n">
        <v>22</v>
      </c>
      <c r="G13" s="25" t="n">
        <f aca="false">F13/100*40</f>
        <v>8.8</v>
      </c>
      <c r="H13" s="22" t="n">
        <v>40</v>
      </c>
      <c r="I13" s="25" t="n">
        <f aca="false">H13/100*40</f>
        <v>16</v>
      </c>
      <c r="J13" s="22" t="n">
        <v>30</v>
      </c>
      <c r="K13" s="25" t="n">
        <f aca="false">J13/100*60</f>
        <v>18</v>
      </c>
      <c r="L13" s="22" t="n">
        <v>40</v>
      </c>
      <c r="M13" s="25" t="n">
        <f aca="false">L13/100*60</f>
        <v>24</v>
      </c>
      <c r="N13" s="22" t="n">
        <v>20</v>
      </c>
      <c r="O13" s="25" t="n">
        <f aca="false">N13/100*60</f>
        <v>12</v>
      </c>
      <c r="P13" s="25" t="n">
        <f aca="false">E13+G13+I13+K13+M13+O13</f>
        <v>90.8</v>
      </c>
      <c r="Q13" s="22"/>
      <c r="R13" s="22"/>
      <c r="S13" s="25" t="n">
        <f aca="false">+Q13+R13</f>
        <v>0</v>
      </c>
      <c r="T13" s="25" t="n">
        <v>2.5</v>
      </c>
      <c r="U13" s="26" t="n">
        <f aca="false">P13+S13+T13</f>
        <v>93.3</v>
      </c>
      <c r="V13" s="27" t="n">
        <f aca="false">172744.5-340</f>
        <v>172404.5</v>
      </c>
      <c r="W13" s="28" t="n">
        <v>86372.25</v>
      </c>
      <c r="X13" s="29"/>
    </row>
    <row r="14" s="3" customFormat="true" ht="21.75" hidden="false" customHeight="true" outlineLevel="0" collapsed="false">
      <c r="A14" s="22" t="n">
        <v>11</v>
      </c>
      <c r="B14" s="23" t="n">
        <v>63422</v>
      </c>
      <c r="C14" s="24" t="s">
        <v>33</v>
      </c>
      <c r="D14" s="22" t="n">
        <v>30</v>
      </c>
      <c r="E14" s="25" t="n">
        <f aca="false">D14/100*40</f>
        <v>12</v>
      </c>
      <c r="F14" s="22" t="n">
        <v>22</v>
      </c>
      <c r="G14" s="25" t="n">
        <f aca="false">F14/100*40</f>
        <v>8.8</v>
      </c>
      <c r="H14" s="22" t="n">
        <v>40</v>
      </c>
      <c r="I14" s="25" t="n">
        <f aca="false">H14/100*40</f>
        <v>16</v>
      </c>
      <c r="J14" s="22" t="n">
        <v>30</v>
      </c>
      <c r="K14" s="25" t="n">
        <f aca="false">J14/100*60</f>
        <v>18</v>
      </c>
      <c r="L14" s="22" t="n">
        <v>40</v>
      </c>
      <c r="M14" s="25" t="n">
        <f aca="false">L14/100*60</f>
        <v>24</v>
      </c>
      <c r="N14" s="22" t="n">
        <v>20</v>
      </c>
      <c r="O14" s="25" t="n">
        <f aca="false">N14/100*60</f>
        <v>12</v>
      </c>
      <c r="P14" s="25" t="n">
        <f aca="false">E14+G14+I14+K14+M14+O14</f>
        <v>90.8</v>
      </c>
      <c r="Q14" s="22"/>
      <c r="R14" s="22"/>
      <c r="S14" s="25" t="n">
        <f aca="false">+Q14+R14</f>
        <v>0</v>
      </c>
      <c r="T14" s="25" t="n">
        <v>2.5</v>
      </c>
      <c r="U14" s="26" t="n">
        <f aca="false">P14+S14+T14</f>
        <v>93.3</v>
      </c>
      <c r="V14" s="27" t="n">
        <v>362984.31</v>
      </c>
      <c r="W14" s="28" t="n">
        <f aca="false">V14/2</f>
        <v>181492.155</v>
      </c>
      <c r="X14" s="29"/>
    </row>
    <row r="15" s="3" customFormat="true" ht="21.75" hidden="false" customHeight="true" outlineLevel="0" collapsed="false">
      <c r="A15" s="22" t="n">
        <v>12</v>
      </c>
      <c r="B15" s="23" t="n">
        <v>62959</v>
      </c>
      <c r="C15" s="24" t="s">
        <v>34</v>
      </c>
      <c r="D15" s="22" t="n">
        <v>22</v>
      </c>
      <c r="E15" s="25" t="n">
        <f aca="false">D15/100*40</f>
        <v>8.8</v>
      </c>
      <c r="F15" s="22" t="n">
        <v>30</v>
      </c>
      <c r="G15" s="25" t="n">
        <f aca="false">F15/100*40</f>
        <v>12</v>
      </c>
      <c r="H15" s="22" t="n">
        <v>40</v>
      </c>
      <c r="I15" s="25" t="n">
        <f aca="false">H15/100*40</f>
        <v>16</v>
      </c>
      <c r="J15" s="22" t="n">
        <v>40</v>
      </c>
      <c r="K15" s="25" t="n">
        <f aca="false">J15/100*60</f>
        <v>24</v>
      </c>
      <c r="L15" s="22" t="n">
        <v>30</v>
      </c>
      <c r="M15" s="25" t="n">
        <f aca="false">L15/100*60</f>
        <v>18</v>
      </c>
      <c r="N15" s="22" t="n">
        <v>20</v>
      </c>
      <c r="O15" s="25" t="n">
        <f aca="false">N15/100*60</f>
        <v>12</v>
      </c>
      <c r="P15" s="25" t="n">
        <f aca="false">E15+G15+I15+K15+M15+O15</f>
        <v>90.8</v>
      </c>
      <c r="Q15" s="22"/>
      <c r="R15" s="22"/>
      <c r="S15" s="25" t="n">
        <v>0</v>
      </c>
      <c r="T15" s="25" t="n">
        <v>0</v>
      </c>
      <c r="U15" s="26" t="n">
        <f aca="false">P15+S15+T15</f>
        <v>90.8</v>
      </c>
      <c r="V15" s="27" t="n">
        <v>403635.44</v>
      </c>
      <c r="W15" s="28" t="n">
        <v>199317.73</v>
      </c>
      <c r="X15" s="29"/>
    </row>
    <row r="16" s="3" customFormat="true" ht="21.75" hidden="false" customHeight="true" outlineLevel="0" collapsed="false">
      <c r="A16" s="22" t="n">
        <v>13</v>
      </c>
      <c r="B16" s="23" t="n">
        <v>63767</v>
      </c>
      <c r="C16" s="24" t="s">
        <v>35</v>
      </c>
      <c r="D16" s="22" t="n">
        <v>30</v>
      </c>
      <c r="E16" s="25" t="n">
        <f aca="false">D16/100*40</f>
        <v>12</v>
      </c>
      <c r="F16" s="22" t="n">
        <v>22</v>
      </c>
      <c r="G16" s="25" t="n">
        <f aca="false">F16/100*40</f>
        <v>8.8</v>
      </c>
      <c r="H16" s="22" t="n">
        <v>40</v>
      </c>
      <c r="I16" s="25" t="n">
        <f aca="false">H16/100*40</f>
        <v>16</v>
      </c>
      <c r="J16" s="22" t="n">
        <v>40</v>
      </c>
      <c r="K16" s="25" t="n">
        <f aca="false">J16/100*60</f>
        <v>24</v>
      </c>
      <c r="L16" s="22" t="n">
        <v>30</v>
      </c>
      <c r="M16" s="25" t="n">
        <f aca="false">L16/100*60</f>
        <v>18</v>
      </c>
      <c r="N16" s="22" t="n">
        <v>20</v>
      </c>
      <c r="O16" s="25" t="n">
        <f aca="false">N16/100*60</f>
        <v>12</v>
      </c>
      <c r="P16" s="25" t="n">
        <f aca="false">E16+G16+I16+K16+M16+O16</f>
        <v>90.8</v>
      </c>
      <c r="Q16" s="22"/>
      <c r="R16" s="22"/>
      <c r="S16" s="25" t="n">
        <v>0</v>
      </c>
      <c r="T16" s="25" t="n">
        <v>0</v>
      </c>
      <c r="U16" s="26" t="n">
        <f aca="false">P16+S16+T16</f>
        <v>90.8</v>
      </c>
      <c r="V16" s="27" t="n">
        <v>77585</v>
      </c>
      <c r="W16" s="28" t="n">
        <f aca="false">V16/2</f>
        <v>38792.5</v>
      </c>
      <c r="X16" s="29"/>
    </row>
    <row r="17" s="3" customFormat="true" ht="21.75" hidden="false" customHeight="true" outlineLevel="0" collapsed="false">
      <c r="A17" s="22" t="n">
        <v>14</v>
      </c>
      <c r="B17" s="23" t="n">
        <v>63788</v>
      </c>
      <c r="C17" s="24" t="s">
        <v>36</v>
      </c>
      <c r="D17" s="22" t="n">
        <v>30</v>
      </c>
      <c r="E17" s="25" t="n">
        <f aca="false">D17/100*40</f>
        <v>12</v>
      </c>
      <c r="F17" s="22" t="n">
        <v>22</v>
      </c>
      <c r="G17" s="25" t="n">
        <f aca="false">F17/100*40</f>
        <v>8.8</v>
      </c>
      <c r="H17" s="22" t="n">
        <v>40</v>
      </c>
      <c r="I17" s="25" t="n">
        <f aca="false">H17/100*40</f>
        <v>16</v>
      </c>
      <c r="J17" s="22" t="n">
        <v>30</v>
      </c>
      <c r="K17" s="25" t="n">
        <f aca="false">J17/100*60</f>
        <v>18</v>
      </c>
      <c r="L17" s="22" t="n">
        <v>40</v>
      </c>
      <c r="M17" s="25" t="n">
        <f aca="false">L17/100*60</f>
        <v>24</v>
      </c>
      <c r="N17" s="22" t="n">
        <v>20</v>
      </c>
      <c r="O17" s="25" t="n">
        <f aca="false">N17/100*60</f>
        <v>12</v>
      </c>
      <c r="P17" s="25" t="n">
        <f aca="false">E17+G17+I17+K17+M17+O17</f>
        <v>90.8</v>
      </c>
      <c r="Q17" s="22"/>
      <c r="R17" s="22"/>
      <c r="S17" s="25" t="n">
        <v>0</v>
      </c>
      <c r="T17" s="25" t="n">
        <v>0</v>
      </c>
      <c r="U17" s="26" t="n">
        <f aca="false">P17+S17+T17</f>
        <v>90.8</v>
      </c>
      <c r="V17" s="27" t="n">
        <v>212848.54</v>
      </c>
      <c r="W17" s="28" t="n">
        <f aca="false">V17/2</f>
        <v>106424.27</v>
      </c>
      <c r="X17" s="29"/>
    </row>
    <row r="18" s="3" customFormat="true" ht="21.75" hidden="false" customHeight="true" outlineLevel="0" collapsed="false">
      <c r="A18" s="22" t="n">
        <v>15</v>
      </c>
      <c r="B18" s="23" t="n">
        <v>62320</v>
      </c>
      <c r="C18" s="24" t="s">
        <v>37</v>
      </c>
      <c r="D18" s="22" t="n">
        <v>30</v>
      </c>
      <c r="E18" s="25" t="n">
        <f aca="false">D18/100*40</f>
        <v>12</v>
      </c>
      <c r="F18" s="22" t="n">
        <v>22</v>
      </c>
      <c r="G18" s="25" t="n">
        <f aca="false">F18/100*40</f>
        <v>8.8</v>
      </c>
      <c r="H18" s="22" t="n">
        <v>40</v>
      </c>
      <c r="I18" s="25" t="n">
        <f aca="false">H18/100*40</f>
        <v>16</v>
      </c>
      <c r="J18" s="22" t="n">
        <v>30</v>
      </c>
      <c r="K18" s="25" t="n">
        <f aca="false">J18/100*60</f>
        <v>18</v>
      </c>
      <c r="L18" s="22" t="n">
        <v>40</v>
      </c>
      <c r="M18" s="25" t="n">
        <f aca="false">L18/100*60</f>
        <v>24</v>
      </c>
      <c r="N18" s="22" t="n">
        <v>20</v>
      </c>
      <c r="O18" s="25" t="n">
        <f aca="false">N18/100*60</f>
        <v>12</v>
      </c>
      <c r="P18" s="25" t="n">
        <f aca="false">E18+G18+I18+K18+M18+O18</f>
        <v>90.8</v>
      </c>
      <c r="Q18" s="22"/>
      <c r="R18" s="22"/>
      <c r="S18" s="25" t="n">
        <f aca="false">+Q18+R18</f>
        <v>0</v>
      </c>
      <c r="T18" s="25" t="n">
        <v>0</v>
      </c>
      <c r="U18" s="26" t="n">
        <f aca="false">P18+S18+T18</f>
        <v>90.8</v>
      </c>
      <c r="V18" s="27" t="n">
        <v>235386.68</v>
      </c>
      <c r="W18" s="28" t="n">
        <v>117693.34</v>
      </c>
      <c r="X18" s="29"/>
    </row>
    <row r="19" s="3" customFormat="true" ht="21.75" hidden="false" customHeight="true" outlineLevel="0" collapsed="false">
      <c r="A19" s="22" t="n">
        <v>16</v>
      </c>
      <c r="B19" s="23" t="n">
        <v>62673</v>
      </c>
      <c r="C19" s="24" t="s">
        <v>38</v>
      </c>
      <c r="D19" s="22" t="n">
        <v>30</v>
      </c>
      <c r="E19" s="25" t="n">
        <f aca="false">D19/100*40</f>
        <v>12</v>
      </c>
      <c r="F19" s="22" t="n">
        <v>22</v>
      </c>
      <c r="G19" s="25" t="n">
        <f aca="false">F19/100*40</f>
        <v>8.8</v>
      </c>
      <c r="H19" s="22" t="n">
        <v>40</v>
      </c>
      <c r="I19" s="25" t="n">
        <f aca="false">H19/100*40</f>
        <v>16</v>
      </c>
      <c r="J19" s="22" t="n">
        <v>30</v>
      </c>
      <c r="K19" s="25" t="n">
        <f aca="false">J19/100*60</f>
        <v>18</v>
      </c>
      <c r="L19" s="22" t="n">
        <v>40</v>
      </c>
      <c r="M19" s="25" t="n">
        <f aca="false">L19/100*60</f>
        <v>24</v>
      </c>
      <c r="N19" s="22" t="n">
        <v>20</v>
      </c>
      <c r="O19" s="25" t="n">
        <f aca="false">N19/100*60</f>
        <v>12</v>
      </c>
      <c r="P19" s="25" t="n">
        <f aca="false">E19+G19+I19+K19+M19+O19</f>
        <v>90.8</v>
      </c>
      <c r="Q19" s="22"/>
      <c r="R19" s="22"/>
      <c r="S19" s="25" t="n">
        <f aca="false">+Q19+R19</f>
        <v>0</v>
      </c>
      <c r="T19" s="25" t="n">
        <v>0</v>
      </c>
      <c r="U19" s="26" t="n">
        <f aca="false">P19+S19+T19</f>
        <v>90.8</v>
      </c>
      <c r="V19" s="27" t="n">
        <v>344883.53</v>
      </c>
      <c r="W19" s="28" t="n">
        <v>172441.77</v>
      </c>
      <c r="X19" s="29"/>
    </row>
    <row r="20" s="3" customFormat="true" ht="21.75" hidden="false" customHeight="true" outlineLevel="0" collapsed="false">
      <c r="A20" s="22" t="n">
        <v>17</v>
      </c>
      <c r="B20" s="23" t="n">
        <v>62758</v>
      </c>
      <c r="C20" s="24" t="s">
        <v>39</v>
      </c>
      <c r="D20" s="22" t="n">
        <v>30</v>
      </c>
      <c r="E20" s="25" t="n">
        <f aca="false">D20/100*40</f>
        <v>12</v>
      </c>
      <c r="F20" s="22" t="n">
        <v>22</v>
      </c>
      <c r="G20" s="25" t="n">
        <f aca="false">F20/100*40</f>
        <v>8.8</v>
      </c>
      <c r="H20" s="22" t="n">
        <v>40</v>
      </c>
      <c r="I20" s="25" t="n">
        <f aca="false">H20/100*40</f>
        <v>16</v>
      </c>
      <c r="J20" s="22" t="n">
        <v>30</v>
      </c>
      <c r="K20" s="25" t="n">
        <f aca="false">J20/100*60</f>
        <v>18</v>
      </c>
      <c r="L20" s="22" t="n">
        <v>40</v>
      </c>
      <c r="M20" s="25" t="n">
        <f aca="false">L20/100*60</f>
        <v>24</v>
      </c>
      <c r="N20" s="22" t="n">
        <v>20</v>
      </c>
      <c r="O20" s="25" t="n">
        <f aca="false">N20/100*60</f>
        <v>12</v>
      </c>
      <c r="P20" s="25" t="n">
        <f aca="false">E20+G20+I20+K20+M20+O20</f>
        <v>90.8</v>
      </c>
      <c r="Q20" s="22"/>
      <c r="R20" s="22"/>
      <c r="S20" s="25" t="n">
        <f aca="false">+Q20+R20</f>
        <v>0</v>
      </c>
      <c r="T20" s="25" t="n">
        <v>0</v>
      </c>
      <c r="U20" s="26" t="n">
        <f aca="false">P20+S20+T20</f>
        <v>90.8</v>
      </c>
      <c r="V20" s="27" t="n">
        <v>208363.12</v>
      </c>
      <c r="W20" s="28" t="n">
        <v>104181.57</v>
      </c>
      <c r="X20" s="29"/>
    </row>
    <row r="21" s="3" customFormat="true" ht="21.75" hidden="false" customHeight="true" outlineLevel="0" collapsed="false">
      <c r="A21" s="22" t="n">
        <v>18</v>
      </c>
      <c r="B21" s="23" t="n">
        <v>63067</v>
      </c>
      <c r="C21" s="24" t="s">
        <v>40</v>
      </c>
      <c r="D21" s="22" t="n">
        <v>30</v>
      </c>
      <c r="E21" s="25" t="n">
        <f aca="false">D21/100*40</f>
        <v>12</v>
      </c>
      <c r="F21" s="22" t="n">
        <v>22</v>
      </c>
      <c r="G21" s="25" t="n">
        <f aca="false">F21/100*40</f>
        <v>8.8</v>
      </c>
      <c r="H21" s="22" t="n">
        <v>40</v>
      </c>
      <c r="I21" s="25" t="n">
        <f aca="false">H21/100*40</f>
        <v>16</v>
      </c>
      <c r="J21" s="22" t="n">
        <v>40</v>
      </c>
      <c r="K21" s="25" t="n">
        <f aca="false">J21/100*60</f>
        <v>24</v>
      </c>
      <c r="L21" s="22" t="n">
        <v>30</v>
      </c>
      <c r="M21" s="25" t="n">
        <f aca="false">L21/100*60</f>
        <v>18</v>
      </c>
      <c r="N21" s="22" t="n">
        <v>20</v>
      </c>
      <c r="O21" s="25" t="n">
        <f aca="false">N21/100*60</f>
        <v>12</v>
      </c>
      <c r="P21" s="25" t="n">
        <f aca="false">E21+G21+I21+K21+M21+O21</f>
        <v>90.8</v>
      </c>
      <c r="Q21" s="22"/>
      <c r="R21" s="22"/>
      <c r="S21" s="25" t="n">
        <f aca="false">+Q21+R21</f>
        <v>0</v>
      </c>
      <c r="T21" s="25" t="n">
        <v>0</v>
      </c>
      <c r="U21" s="26" t="n">
        <f aca="false">P21+S21+T21</f>
        <v>90.8</v>
      </c>
      <c r="V21" s="27" t="n">
        <v>116990</v>
      </c>
      <c r="W21" s="28" t="n">
        <f aca="false">V21/2</f>
        <v>58495</v>
      </c>
      <c r="X21" s="29"/>
    </row>
    <row r="22" s="3" customFormat="true" ht="21.75" hidden="false" customHeight="true" outlineLevel="0" collapsed="false">
      <c r="A22" s="22" t="n">
        <v>19</v>
      </c>
      <c r="B22" s="23" t="n">
        <v>63483</v>
      </c>
      <c r="C22" s="24" t="s">
        <v>41</v>
      </c>
      <c r="D22" s="22" t="n">
        <v>30</v>
      </c>
      <c r="E22" s="25" t="n">
        <f aca="false">D22/100*40</f>
        <v>12</v>
      </c>
      <c r="F22" s="22" t="n">
        <v>22</v>
      </c>
      <c r="G22" s="25" t="n">
        <f aca="false">F22/100*40</f>
        <v>8.8</v>
      </c>
      <c r="H22" s="22" t="n">
        <v>40</v>
      </c>
      <c r="I22" s="25" t="n">
        <f aca="false">H22/100*40</f>
        <v>16</v>
      </c>
      <c r="J22" s="22" t="n">
        <v>30</v>
      </c>
      <c r="K22" s="25" t="n">
        <f aca="false">J22/100*60</f>
        <v>18</v>
      </c>
      <c r="L22" s="22" t="n">
        <v>40</v>
      </c>
      <c r="M22" s="25" t="n">
        <f aca="false">L22/100*60</f>
        <v>24</v>
      </c>
      <c r="N22" s="22" t="n">
        <v>20</v>
      </c>
      <c r="O22" s="25" t="n">
        <v>12</v>
      </c>
      <c r="P22" s="25" t="n">
        <f aca="false">E22+G22+I22+K22+M22+O22</f>
        <v>90.8</v>
      </c>
      <c r="Q22" s="22"/>
      <c r="R22" s="22"/>
      <c r="S22" s="25" t="n">
        <f aca="false">+Q22+R22</f>
        <v>0</v>
      </c>
      <c r="T22" s="25" t="n">
        <v>0</v>
      </c>
      <c r="U22" s="26" t="n">
        <f aca="false">P22+S22+T22</f>
        <v>90.8</v>
      </c>
      <c r="V22" s="27" t="n">
        <v>229058.29</v>
      </c>
      <c r="W22" s="28" t="n">
        <f aca="false">V22/2</f>
        <v>114529.145</v>
      </c>
      <c r="X22" s="29"/>
    </row>
    <row r="23" s="3" customFormat="true" ht="21.75" hidden="false" customHeight="true" outlineLevel="0" collapsed="false">
      <c r="A23" s="22" t="n">
        <v>20</v>
      </c>
      <c r="B23" s="23" t="n">
        <v>62970</v>
      </c>
      <c r="C23" s="24" t="s">
        <v>42</v>
      </c>
      <c r="D23" s="22" t="n">
        <v>30</v>
      </c>
      <c r="E23" s="25" t="n">
        <f aca="false">D23/100*40</f>
        <v>12</v>
      </c>
      <c r="F23" s="22" t="n">
        <v>15</v>
      </c>
      <c r="G23" s="25" t="n">
        <f aca="false">F23/100*40</f>
        <v>6</v>
      </c>
      <c r="H23" s="22" t="n">
        <v>30</v>
      </c>
      <c r="I23" s="25" t="n">
        <f aca="false">H23/100*40</f>
        <v>12</v>
      </c>
      <c r="J23" s="22" t="n">
        <v>40</v>
      </c>
      <c r="K23" s="25" t="n">
        <f aca="false">J23/100*60</f>
        <v>24</v>
      </c>
      <c r="L23" s="22" t="n">
        <v>40</v>
      </c>
      <c r="M23" s="25" t="n">
        <f aca="false">L23/100*60</f>
        <v>24</v>
      </c>
      <c r="N23" s="22" t="n">
        <v>20</v>
      </c>
      <c r="O23" s="25" t="n">
        <f aca="false">N23/100*60</f>
        <v>12</v>
      </c>
      <c r="P23" s="25" t="n">
        <f aca="false">E23+G23+I23+K23+M23+O23</f>
        <v>90</v>
      </c>
      <c r="Q23" s="22"/>
      <c r="R23" s="22"/>
      <c r="S23" s="25" t="n">
        <f aca="false">+Q23+R23</f>
        <v>0</v>
      </c>
      <c r="T23" s="25" t="n">
        <v>0</v>
      </c>
      <c r="U23" s="26" t="n">
        <f aca="false">P23+S23+T23</f>
        <v>90</v>
      </c>
      <c r="V23" s="27" t="n">
        <v>203800</v>
      </c>
      <c r="W23" s="28" t="n">
        <f aca="false">V23/2</f>
        <v>101900</v>
      </c>
      <c r="X23" s="29"/>
    </row>
    <row r="24" s="3" customFormat="true" ht="21.75" hidden="false" customHeight="true" outlineLevel="0" collapsed="false">
      <c r="A24" s="22" t="n">
        <v>21</v>
      </c>
      <c r="B24" s="23" t="n">
        <v>63437</v>
      </c>
      <c r="C24" s="24" t="s">
        <v>43</v>
      </c>
      <c r="D24" s="22" t="n">
        <v>30</v>
      </c>
      <c r="E24" s="25" t="n">
        <f aca="false">D24/100*40</f>
        <v>12</v>
      </c>
      <c r="F24" s="22" t="n">
        <v>15</v>
      </c>
      <c r="G24" s="25" t="n">
        <f aca="false">F24/100*40</f>
        <v>6</v>
      </c>
      <c r="H24" s="22" t="n">
        <v>40</v>
      </c>
      <c r="I24" s="25" t="n">
        <f aca="false">H24/100*40</f>
        <v>16</v>
      </c>
      <c r="J24" s="22" t="n">
        <v>30</v>
      </c>
      <c r="K24" s="25" t="n">
        <f aca="false">J24/100*60</f>
        <v>18</v>
      </c>
      <c r="L24" s="22" t="n">
        <v>40</v>
      </c>
      <c r="M24" s="25" t="n">
        <f aca="false">L24/100*60</f>
        <v>24</v>
      </c>
      <c r="N24" s="22" t="n">
        <v>20</v>
      </c>
      <c r="O24" s="25" t="n">
        <f aca="false">N24/100*60</f>
        <v>12</v>
      </c>
      <c r="P24" s="25" t="n">
        <f aca="false">E24+G24+I24+K24+M24+O24</f>
        <v>88</v>
      </c>
      <c r="Q24" s="22"/>
      <c r="R24" s="22"/>
      <c r="S24" s="25" t="n">
        <v>0</v>
      </c>
      <c r="T24" s="25" t="n">
        <v>0</v>
      </c>
      <c r="U24" s="26" t="n">
        <f aca="false">P24+S24+T24</f>
        <v>88</v>
      </c>
      <c r="V24" s="27" t="n">
        <v>78537.24</v>
      </c>
      <c r="W24" s="28" t="n">
        <f aca="false">V24/2</f>
        <v>39268.62</v>
      </c>
      <c r="X24" s="29"/>
    </row>
    <row r="25" s="3" customFormat="true" ht="21.75" hidden="false" customHeight="true" outlineLevel="0" collapsed="false">
      <c r="A25" s="22" t="n">
        <v>22</v>
      </c>
      <c r="B25" s="23" t="n">
        <v>63035</v>
      </c>
      <c r="C25" s="24" t="s">
        <v>44</v>
      </c>
      <c r="D25" s="22" t="n">
        <v>30</v>
      </c>
      <c r="E25" s="25" t="n">
        <f aca="false">D25/100*40</f>
        <v>12</v>
      </c>
      <c r="F25" s="22" t="n">
        <v>30</v>
      </c>
      <c r="G25" s="25" t="n">
        <f aca="false">F25/100*40</f>
        <v>12</v>
      </c>
      <c r="H25" s="22" t="n">
        <v>40</v>
      </c>
      <c r="I25" s="25" t="n">
        <f aca="false">H25/100*40</f>
        <v>16</v>
      </c>
      <c r="J25" s="22" t="n">
        <v>30</v>
      </c>
      <c r="K25" s="25" t="n">
        <f aca="false">J25/100*60</f>
        <v>18</v>
      </c>
      <c r="L25" s="22" t="n">
        <v>30</v>
      </c>
      <c r="M25" s="25" t="n">
        <f aca="false">L25/100*60</f>
        <v>18</v>
      </c>
      <c r="N25" s="22" t="n">
        <v>20</v>
      </c>
      <c r="O25" s="25" t="n">
        <f aca="false">N25/100*60</f>
        <v>12</v>
      </c>
      <c r="P25" s="25" t="n">
        <f aca="false">E25+G25+I25+K25+M25+O25</f>
        <v>88</v>
      </c>
      <c r="Q25" s="22"/>
      <c r="R25" s="22"/>
      <c r="S25" s="25" t="n">
        <f aca="false">+Q25+R25</f>
        <v>0</v>
      </c>
      <c r="T25" s="25" t="n">
        <v>0</v>
      </c>
      <c r="U25" s="26" t="n">
        <f aca="false">P25+S25+T25</f>
        <v>88</v>
      </c>
      <c r="V25" s="27" t="n">
        <v>239000</v>
      </c>
      <c r="W25" s="28" t="n">
        <f aca="false">V25/2</f>
        <v>119500</v>
      </c>
      <c r="X25" s="29"/>
    </row>
    <row r="26" s="3" customFormat="true" ht="21.75" hidden="false" customHeight="true" outlineLevel="0" collapsed="false">
      <c r="A26" s="22" t="n">
        <v>23</v>
      </c>
      <c r="B26" s="23" t="n">
        <v>63458</v>
      </c>
      <c r="C26" s="24" t="s">
        <v>45</v>
      </c>
      <c r="D26" s="22" t="n">
        <v>22</v>
      </c>
      <c r="E26" s="25" t="n">
        <f aca="false">D26/100*40</f>
        <v>8.8</v>
      </c>
      <c r="F26" s="22" t="n">
        <v>22</v>
      </c>
      <c r="G26" s="25" t="n">
        <f aca="false">F26/100*40</f>
        <v>8.8</v>
      </c>
      <c r="H26" s="22" t="n">
        <v>40</v>
      </c>
      <c r="I26" s="25" t="n">
        <f aca="false">H26/100*40</f>
        <v>16</v>
      </c>
      <c r="J26" s="22" t="n">
        <v>30</v>
      </c>
      <c r="K26" s="25" t="n">
        <f aca="false">J26/100*60</f>
        <v>18</v>
      </c>
      <c r="L26" s="22" t="n">
        <v>40</v>
      </c>
      <c r="M26" s="25" t="n">
        <f aca="false">L26/100*60</f>
        <v>24</v>
      </c>
      <c r="N26" s="22" t="n">
        <v>20</v>
      </c>
      <c r="O26" s="25" t="n">
        <f aca="false">N26/100*60</f>
        <v>12</v>
      </c>
      <c r="P26" s="25" t="n">
        <f aca="false">E26+G26+I26+K26+M26+O26</f>
        <v>87.6</v>
      </c>
      <c r="Q26" s="22"/>
      <c r="R26" s="22"/>
      <c r="S26" s="25" t="n">
        <v>0</v>
      </c>
      <c r="T26" s="25" t="n">
        <v>0</v>
      </c>
      <c r="U26" s="26" t="n">
        <f aca="false">P26+S26+T26</f>
        <v>87.6</v>
      </c>
      <c r="V26" s="27" t="n">
        <v>231787.28</v>
      </c>
      <c r="W26" s="28" t="n">
        <f aca="false">V26/2</f>
        <v>115893.64</v>
      </c>
      <c r="X26" s="29"/>
    </row>
    <row r="27" s="3" customFormat="true" ht="21.75" hidden="false" customHeight="true" outlineLevel="0" collapsed="false">
      <c r="A27" s="22" t="n">
        <v>24</v>
      </c>
      <c r="B27" s="23" t="n">
        <v>62544</v>
      </c>
      <c r="C27" s="24" t="s">
        <v>46</v>
      </c>
      <c r="D27" s="22" t="n">
        <v>22</v>
      </c>
      <c r="E27" s="25" t="n">
        <f aca="false">D27/100*40</f>
        <v>8.8</v>
      </c>
      <c r="F27" s="22" t="n">
        <v>22</v>
      </c>
      <c r="G27" s="25" t="n">
        <f aca="false">F27/100*40</f>
        <v>8.8</v>
      </c>
      <c r="H27" s="22" t="n">
        <v>40</v>
      </c>
      <c r="I27" s="25" t="n">
        <f aca="false">H27/100*40</f>
        <v>16</v>
      </c>
      <c r="J27" s="22" t="n">
        <v>30</v>
      </c>
      <c r="K27" s="25" t="n">
        <f aca="false">J27/100*60</f>
        <v>18</v>
      </c>
      <c r="L27" s="22" t="n">
        <v>40</v>
      </c>
      <c r="M27" s="25" t="n">
        <f aca="false">L27/100*60</f>
        <v>24</v>
      </c>
      <c r="N27" s="22" t="n">
        <v>20</v>
      </c>
      <c r="O27" s="25" t="n">
        <f aca="false">N27/100*60</f>
        <v>12</v>
      </c>
      <c r="P27" s="25" t="n">
        <f aca="false">E27+G27+I27+K27+M27+O27</f>
        <v>87.6</v>
      </c>
      <c r="Q27" s="22"/>
      <c r="R27" s="22"/>
      <c r="S27" s="25" t="n">
        <f aca="false">+Q27+R27</f>
        <v>0</v>
      </c>
      <c r="T27" s="25" t="n">
        <v>0</v>
      </c>
      <c r="U27" s="26" t="n">
        <f aca="false">P27+S27+T27</f>
        <v>87.6</v>
      </c>
      <c r="V27" s="27" t="n">
        <v>359080.8</v>
      </c>
      <c r="W27" s="28" t="n">
        <v>169214.6</v>
      </c>
      <c r="X27" s="29"/>
    </row>
    <row r="28" s="3" customFormat="true" ht="33" hidden="false" customHeight="true" outlineLevel="0" collapsed="false">
      <c r="A28" s="22" t="n">
        <v>25</v>
      </c>
      <c r="B28" s="23" t="n">
        <v>63108</v>
      </c>
      <c r="C28" s="24" t="s">
        <v>47</v>
      </c>
      <c r="D28" s="22" t="n">
        <v>22</v>
      </c>
      <c r="E28" s="25" t="n">
        <f aca="false">D28/100*40</f>
        <v>8.8</v>
      </c>
      <c r="F28" s="22" t="n">
        <v>22</v>
      </c>
      <c r="G28" s="25" t="n">
        <f aca="false">F28/100*40</f>
        <v>8.8</v>
      </c>
      <c r="H28" s="22" t="n">
        <v>40</v>
      </c>
      <c r="I28" s="25" t="n">
        <f aca="false">H28/100*40</f>
        <v>16</v>
      </c>
      <c r="J28" s="22" t="n">
        <v>30</v>
      </c>
      <c r="K28" s="25" t="n">
        <f aca="false">J28/100*60</f>
        <v>18</v>
      </c>
      <c r="L28" s="22" t="n">
        <v>40</v>
      </c>
      <c r="M28" s="25" t="n">
        <f aca="false">L28/100*60</f>
        <v>24</v>
      </c>
      <c r="N28" s="22" t="n">
        <v>20</v>
      </c>
      <c r="O28" s="25" t="n">
        <f aca="false">N28/100*60</f>
        <v>12</v>
      </c>
      <c r="P28" s="25" t="n">
        <f aca="false">E28+G28+I28+K28+M28+O28</f>
        <v>87.6</v>
      </c>
      <c r="Q28" s="22"/>
      <c r="R28" s="22"/>
      <c r="S28" s="25" t="n">
        <f aca="false">+Q28+R28</f>
        <v>0</v>
      </c>
      <c r="T28" s="25" t="n">
        <v>0</v>
      </c>
      <c r="U28" s="26" t="n">
        <f aca="false">P28+S28+T28</f>
        <v>87.6</v>
      </c>
      <c r="V28" s="27" t="n">
        <v>51512.58</v>
      </c>
      <c r="W28" s="28" t="n">
        <f aca="false">V28/2</f>
        <v>25756.29</v>
      </c>
      <c r="X28" s="29"/>
    </row>
    <row r="29" s="3" customFormat="true" ht="21.75" hidden="false" customHeight="true" outlineLevel="0" collapsed="false">
      <c r="A29" s="22" t="n">
        <v>26</v>
      </c>
      <c r="B29" s="23" t="n">
        <v>62935</v>
      </c>
      <c r="C29" s="24" t="s">
        <v>48</v>
      </c>
      <c r="D29" s="22" t="n">
        <v>22</v>
      </c>
      <c r="E29" s="25" t="n">
        <f aca="false">D29/100*40</f>
        <v>8.8</v>
      </c>
      <c r="F29" s="22" t="n">
        <v>30</v>
      </c>
      <c r="G29" s="25" t="n">
        <f aca="false">F29/100*40</f>
        <v>12</v>
      </c>
      <c r="H29" s="22" t="n">
        <v>40</v>
      </c>
      <c r="I29" s="25" t="n">
        <f aca="false">H29/100*40</f>
        <v>16</v>
      </c>
      <c r="J29" s="22" t="n">
        <v>30</v>
      </c>
      <c r="K29" s="25" t="n">
        <f aca="false">J29/100*60</f>
        <v>18</v>
      </c>
      <c r="L29" s="22" t="n">
        <v>30</v>
      </c>
      <c r="M29" s="25" t="n">
        <f aca="false">L29/100*60</f>
        <v>18</v>
      </c>
      <c r="N29" s="22" t="n">
        <v>20</v>
      </c>
      <c r="O29" s="25" t="n">
        <f aca="false">N29/100*60</f>
        <v>12</v>
      </c>
      <c r="P29" s="25" t="n">
        <f aca="false">E29+G29+I29+K29+M29+O29</f>
        <v>84.8</v>
      </c>
      <c r="Q29" s="22"/>
      <c r="R29" s="22"/>
      <c r="S29" s="25" t="n">
        <v>0</v>
      </c>
      <c r="T29" s="25" t="n">
        <v>2.5</v>
      </c>
      <c r="U29" s="26" t="n">
        <f aca="false">P29+S29+T29</f>
        <v>87.3</v>
      </c>
      <c r="V29" s="27" t="n">
        <v>357382</v>
      </c>
      <c r="W29" s="28" t="n">
        <f aca="false">V29/2</f>
        <v>178691</v>
      </c>
      <c r="X29" s="29"/>
    </row>
    <row r="30" s="3" customFormat="true" ht="21.75" hidden="false" customHeight="true" outlineLevel="0" collapsed="false">
      <c r="A30" s="22" t="n">
        <v>27</v>
      </c>
      <c r="B30" s="23" t="n">
        <v>62451</v>
      </c>
      <c r="C30" s="24" t="s">
        <v>49</v>
      </c>
      <c r="D30" s="22" t="n">
        <v>22</v>
      </c>
      <c r="E30" s="25" t="n">
        <f aca="false">D30/100*40</f>
        <v>8.8</v>
      </c>
      <c r="F30" s="22" t="n">
        <v>15</v>
      </c>
      <c r="G30" s="25" t="n">
        <f aca="false">F30/100*40</f>
        <v>6</v>
      </c>
      <c r="H30" s="22" t="n">
        <v>40</v>
      </c>
      <c r="I30" s="25" t="n">
        <f aca="false">H30/100*40</f>
        <v>16</v>
      </c>
      <c r="J30" s="22" t="n">
        <v>30</v>
      </c>
      <c r="K30" s="25" t="n">
        <f aca="false">J30/100*60</f>
        <v>18</v>
      </c>
      <c r="L30" s="22" t="n">
        <v>40</v>
      </c>
      <c r="M30" s="25" t="n">
        <f aca="false">L30/100*60</f>
        <v>24</v>
      </c>
      <c r="N30" s="22" t="n">
        <v>20</v>
      </c>
      <c r="O30" s="25" t="n">
        <f aca="false">N30/100*60</f>
        <v>12</v>
      </c>
      <c r="P30" s="25" t="n">
        <f aca="false">E30+G30+I30+K30+M30+O30</f>
        <v>84.8</v>
      </c>
      <c r="Q30" s="22"/>
      <c r="R30" s="22"/>
      <c r="S30" s="25" t="n">
        <f aca="false">+Q30+R30</f>
        <v>0</v>
      </c>
      <c r="T30" s="25" t="n">
        <v>2.5</v>
      </c>
      <c r="U30" s="26" t="n">
        <f aca="false">P30+S30+T30</f>
        <v>87.3</v>
      </c>
      <c r="V30" s="27" t="n">
        <v>253721</v>
      </c>
      <c r="W30" s="28" t="n">
        <v>126860.5</v>
      </c>
      <c r="X30" s="29"/>
    </row>
    <row r="31" s="3" customFormat="true" ht="21.75" hidden="false" customHeight="true" outlineLevel="0" collapsed="false">
      <c r="A31" s="22" t="n">
        <v>28</v>
      </c>
      <c r="B31" s="23" t="n">
        <v>62548</v>
      </c>
      <c r="C31" s="24" t="s">
        <v>50</v>
      </c>
      <c r="D31" s="22" t="n">
        <v>22</v>
      </c>
      <c r="E31" s="25" t="n">
        <f aca="false">D31/100*40</f>
        <v>8.8</v>
      </c>
      <c r="F31" s="22" t="n">
        <v>30</v>
      </c>
      <c r="G31" s="25" t="n">
        <f aca="false">F31/100*40</f>
        <v>12</v>
      </c>
      <c r="H31" s="22" t="n">
        <v>40</v>
      </c>
      <c r="I31" s="25" t="n">
        <f aca="false">H31/100*40</f>
        <v>16</v>
      </c>
      <c r="J31" s="22" t="n">
        <v>30</v>
      </c>
      <c r="K31" s="25" t="n">
        <f aca="false">J31/100*60</f>
        <v>18</v>
      </c>
      <c r="L31" s="22" t="n">
        <v>30</v>
      </c>
      <c r="M31" s="25" t="n">
        <f aca="false">L31/100*60</f>
        <v>18</v>
      </c>
      <c r="N31" s="22" t="n">
        <v>20</v>
      </c>
      <c r="O31" s="25" t="n">
        <f aca="false">N31/100*60</f>
        <v>12</v>
      </c>
      <c r="P31" s="25" t="n">
        <f aca="false">E31+G31+I31+K31+M31+O31</f>
        <v>84.8</v>
      </c>
      <c r="Q31" s="22"/>
      <c r="R31" s="22"/>
      <c r="S31" s="25" t="n">
        <f aca="false">+Q31+R31</f>
        <v>0</v>
      </c>
      <c r="T31" s="25" t="n">
        <v>2.5</v>
      </c>
      <c r="U31" s="26" t="n">
        <f aca="false">P31+S31+T31</f>
        <v>87.3</v>
      </c>
      <c r="V31" s="27" t="n">
        <v>244245.39</v>
      </c>
      <c r="W31" s="28" t="n">
        <v>122122.71</v>
      </c>
      <c r="X31" s="29"/>
    </row>
    <row r="32" s="3" customFormat="true" ht="21.75" hidden="false" customHeight="true" outlineLevel="0" collapsed="false">
      <c r="A32" s="22" t="n">
        <v>29</v>
      </c>
      <c r="B32" s="23" t="n">
        <v>62902</v>
      </c>
      <c r="C32" s="24" t="s">
        <v>51</v>
      </c>
      <c r="D32" s="22" t="n">
        <v>30</v>
      </c>
      <c r="E32" s="25" t="n">
        <f aca="false">D32/100*40</f>
        <v>12</v>
      </c>
      <c r="F32" s="22" t="n">
        <v>22</v>
      </c>
      <c r="G32" s="25" t="n">
        <f aca="false">F32/100*40</f>
        <v>8.8</v>
      </c>
      <c r="H32" s="22" t="n">
        <v>40</v>
      </c>
      <c r="I32" s="25" t="n">
        <f aca="false">H32/100*40</f>
        <v>16</v>
      </c>
      <c r="J32" s="22" t="n">
        <v>20</v>
      </c>
      <c r="K32" s="25" t="n">
        <f aca="false">J32/100*60</f>
        <v>12</v>
      </c>
      <c r="L32" s="22" t="n">
        <v>40</v>
      </c>
      <c r="M32" s="25" t="n">
        <f aca="false">L32/100*60</f>
        <v>24</v>
      </c>
      <c r="N32" s="22" t="n">
        <v>20</v>
      </c>
      <c r="O32" s="25" t="n">
        <f aca="false">N32/100*60</f>
        <v>12</v>
      </c>
      <c r="P32" s="25" t="n">
        <f aca="false">E32+G32+I32+K32+M32+O32</f>
        <v>84.8</v>
      </c>
      <c r="Q32" s="22"/>
      <c r="R32" s="22"/>
      <c r="S32" s="25" t="n">
        <f aca="false">+Q32+R32</f>
        <v>0</v>
      </c>
      <c r="T32" s="25" t="n">
        <v>2.5</v>
      </c>
      <c r="U32" s="26" t="n">
        <f aca="false">P32+S32+T32</f>
        <v>87.3</v>
      </c>
      <c r="V32" s="27" t="n">
        <v>185068.88</v>
      </c>
      <c r="W32" s="28" t="n">
        <f aca="false">V32/2</f>
        <v>92534.44</v>
      </c>
      <c r="X32" s="29"/>
    </row>
    <row r="33" s="3" customFormat="true" ht="21.75" hidden="false" customHeight="true" outlineLevel="0" collapsed="false">
      <c r="A33" s="22" t="n">
        <v>30</v>
      </c>
      <c r="B33" s="23" t="n">
        <v>63046</v>
      </c>
      <c r="C33" s="24" t="s">
        <v>52</v>
      </c>
      <c r="D33" s="22" t="n">
        <v>15</v>
      </c>
      <c r="E33" s="25" t="n">
        <f aca="false">D33/100*40</f>
        <v>6</v>
      </c>
      <c r="F33" s="22" t="n">
        <v>22</v>
      </c>
      <c r="G33" s="25" t="n">
        <f aca="false">F33/100*40</f>
        <v>8.8</v>
      </c>
      <c r="H33" s="22" t="n">
        <v>40</v>
      </c>
      <c r="I33" s="25" t="n">
        <f aca="false">H33/100*40</f>
        <v>16</v>
      </c>
      <c r="J33" s="22" t="n">
        <v>30</v>
      </c>
      <c r="K33" s="25" t="n">
        <f aca="false">J33/100*60</f>
        <v>18</v>
      </c>
      <c r="L33" s="22" t="n">
        <v>40</v>
      </c>
      <c r="M33" s="25" t="n">
        <f aca="false">L33/100*60</f>
        <v>24</v>
      </c>
      <c r="N33" s="22" t="n">
        <v>20</v>
      </c>
      <c r="O33" s="25" t="n">
        <f aca="false">N33/100*60</f>
        <v>12</v>
      </c>
      <c r="P33" s="25" t="n">
        <f aca="false">E33+G33+I33+K33+M33+O33</f>
        <v>84.8</v>
      </c>
      <c r="Q33" s="22"/>
      <c r="R33" s="22"/>
      <c r="S33" s="25" t="n">
        <f aca="false">+Q33+R33</f>
        <v>0</v>
      </c>
      <c r="T33" s="25" t="n">
        <v>2.5</v>
      </c>
      <c r="U33" s="26" t="n">
        <f aca="false">P33+S33+T33</f>
        <v>87.3</v>
      </c>
      <c r="V33" s="27" t="n">
        <v>105867.98</v>
      </c>
      <c r="W33" s="28" t="n">
        <v>52934.02</v>
      </c>
      <c r="X33" s="29"/>
    </row>
    <row r="34" s="3" customFormat="true" ht="21.75" hidden="false" customHeight="true" outlineLevel="0" collapsed="false">
      <c r="A34" s="22" t="n">
        <v>31</v>
      </c>
      <c r="B34" s="23" t="n">
        <v>63062</v>
      </c>
      <c r="C34" s="24" t="s">
        <v>53</v>
      </c>
      <c r="D34" s="22" t="n">
        <v>22</v>
      </c>
      <c r="E34" s="25" t="n">
        <f aca="false">D34/100*40</f>
        <v>8.8</v>
      </c>
      <c r="F34" s="22" t="n">
        <v>15</v>
      </c>
      <c r="G34" s="25" t="n">
        <f aca="false">F34/100*40</f>
        <v>6</v>
      </c>
      <c r="H34" s="22" t="n">
        <v>40</v>
      </c>
      <c r="I34" s="25" t="n">
        <f aca="false">H34/100*40</f>
        <v>16</v>
      </c>
      <c r="J34" s="22" t="n">
        <v>30</v>
      </c>
      <c r="K34" s="25" t="n">
        <f aca="false">J34/100*60</f>
        <v>18</v>
      </c>
      <c r="L34" s="22" t="n">
        <v>40</v>
      </c>
      <c r="M34" s="25" t="n">
        <f aca="false">L34/100*60</f>
        <v>24</v>
      </c>
      <c r="N34" s="22" t="n">
        <v>20</v>
      </c>
      <c r="O34" s="25" t="n">
        <f aca="false">N34/100*60</f>
        <v>12</v>
      </c>
      <c r="P34" s="25" t="n">
        <f aca="false">E34+G34+I34+K34+M34+O34</f>
        <v>84.8</v>
      </c>
      <c r="Q34" s="22"/>
      <c r="R34" s="22"/>
      <c r="S34" s="25" t="n">
        <f aca="false">+Q34+R34</f>
        <v>0</v>
      </c>
      <c r="T34" s="25" t="n">
        <v>2.5</v>
      </c>
      <c r="U34" s="26" t="n">
        <f aca="false">P34+S34+T34</f>
        <v>87.3</v>
      </c>
      <c r="V34" s="27" t="n">
        <v>172501.47</v>
      </c>
      <c r="W34" s="28" t="n">
        <f aca="false">V34/2</f>
        <v>86250.735</v>
      </c>
      <c r="X34" s="29"/>
    </row>
    <row r="35" s="3" customFormat="true" ht="21.75" hidden="false" customHeight="true" outlineLevel="0" collapsed="false">
      <c r="A35" s="22" t="n">
        <v>32</v>
      </c>
      <c r="B35" s="23" t="n">
        <v>63680</v>
      </c>
      <c r="C35" s="24" t="s">
        <v>54</v>
      </c>
      <c r="D35" s="22" t="n">
        <v>30</v>
      </c>
      <c r="E35" s="25" t="n">
        <f aca="false">D35/100*40</f>
        <v>12</v>
      </c>
      <c r="F35" s="22" t="n">
        <v>22</v>
      </c>
      <c r="G35" s="25" t="n">
        <f aca="false">F35/100*40</f>
        <v>8.8</v>
      </c>
      <c r="H35" s="22" t="n">
        <v>40</v>
      </c>
      <c r="I35" s="25" t="n">
        <f aca="false">H35/100*40</f>
        <v>16</v>
      </c>
      <c r="J35" s="22" t="n">
        <v>30</v>
      </c>
      <c r="K35" s="25" t="n">
        <f aca="false">J35/100*60</f>
        <v>18</v>
      </c>
      <c r="L35" s="22" t="n">
        <v>30</v>
      </c>
      <c r="M35" s="25" t="n">
        <f aca="false">L35/100*60</f>
        <v>18</v>
      </c>
      <c r="N35" s="22" t="n">
        <v>20</v>
      </c>
      <c r="O35" s="25" t="n">
        <f aca="false">N35/100*60</f>
        <v>12</v>
      </c>
      <c r="P35" s="25" t="n">
        <f aca="false">E35+G35+I35+K35+M35+O35</f>
        <v>84.8</v>
      </c>
      <c r="Q35" s="22"/>
      <c r="R35" s="22"/>
      <c r="S35" s="25" t="n">
        <f aca="false">+Q35+R35</f>
        <v>0</v>
      </c>
      <c r="T35" s="25" t="n">
        <v>2.5</v>
      </c>
      <c r="U35" s="26" t="n">
        <f aca="false">P35+S35+T35</f>
        <v>87.3</v>
      </c>
      <c r="V35" s="27" t="n">
        <v>180000</v>
      </c>
      <c r="W35" s="28" t="n">
        <f aca="false">V35/2</f>
        <v>90000</v>
      </c>
      <c r="X35" s="29"/>
    </row>
    <row r="36" s="3" customFormat="true" ht="21.75" hidden="false" customHeight="true" outlineLevel="0" collapsed="false">
      <c r="A36" s="22" t="n">
        <v>33</v>
      </c>
      <c r="B36" s="23" t="n">
        <v>62831</v>
      </c>
      <c r="C36" s="24" t="s">
        <v>55</v>
      </c>
      <c r="D36" s="22" t="n">
        <v>22</v>
      </c>
      <c r="E36" s="25" t="n">
        <f aca="false">D36/100*40</f>
        <v>8.8</v>
      </c>
      <c r="F36" s="22" t="n">
        <v>30</v>
      </c>
      <c r="G36" s="25" t="n">
        <f aca="false">F36/100*40</f>
        <v>12</v>
      </c>
      <c r="H36" s="22" t="n">
        <v>40</v>
      </c>
      <c r="I36" s="25" t="n">
        <f aca="false">H36/100*40</f>
        <v>16</v>
      </c>
      <c r="J36" s="22" t="n">
        <v>30</v>
      </c>
      <c r="K36" s="25" t="n">
        <f aca="false">J36/100*60</f>
        <v>18</v>
      </c>
      <c r="L36" s="22" t="n">
        <v>30</v>
      </c>
      <c r="M36" s="25" t="n">
        <f aca="false">L36/100*60</f>
        <v>18</v>
      </c>
      <c r="N36" s="22" t="n">
        <v>20</v>
      </c>
      <c r="O36" s="25" t="n">
        <f aca="false">N36/100*60</f>
        <v>12</v>
      </c>
      <c r="P36" s="25" t="n">
        <f aca="false">E36+G36+I36+K36+M36+O36</f>
        <v>84.8</v>
      </c>
      <c r="Q36" s="22"/>
      <c r="R36" s="22"/>
      <c r="S36" s="25" t="n">
        <f aca="false">+Q36+R36</f>
        <v>0</v>
      </c>
      <c r="T36" s="25" t="n">
        <v>2.5</v>
      </c>
      <c r="U36" s="26" t="n">
        <f aca="false">P36+S36+T36</f>
        <v>87.3</v>
      </c>
      <c r="V36" s="27" t="n">
        <v>335018.41</v>
      </c>
      <c r="W36" s="28" t="n">
        <f aca="false">V36*50/100</f>
        <v>167509.205</v>
      </c>
      <c r="X36" s="29"/>
    </row>
    <row r="37" s="3" customFormat="true" ht="21.75" hidden="false" customHeight="true" outlineLevel="0" collapsed="false">
      <c r="A37" s="22" t="n">
        <v>34</v>
      </c>
      <c r="B37" s="23" t="n">
        <v>62671</v>
      </c>
      <c r="C37" s="24" t="s">
        <v>56</v>
      </c>
      <c r="D37" s="22" t="n">
        <v>30</v>
      </c>
      <c r="E37" s="25" t="n">
        <f aca="false">D37/100*40</f>
        <v>12</v>
      </c>
      <c r="F37" s="22" t="n">
        <v>22</v>
      </c>
      <c r="G37" s="25" t="n">
        <f aca="false">F37/100*40</f>
        <v>8.8</v>
      </c>
      <c r="H37" s="22" t="n">
        <v>30</v>
      </c>
      <c r="I37" s="25" t="n">
        <f aca="false">H37/100*40</f>
        <v>12</v>
      </c>
      <c r="J37" s="22" t="n">
        <v>30</v>
      </c>
      <c r="K37" s="25" t="n">
        <f aca="false">J37/100*60</f>
        <v>18</v>
      </c>
      <c r="L37" s="22" t="n">
        <v>40</v>
      </c>
      <c r="M37" s="25" t="n">
        <f aca="false">L37/100*60</f>
        <v>24</v>
      </c>
      <c r="N37" s="22" t="n">
        <v>20</v>
      </c>
      <c r="O37" s="25" t="n">
        <f aca="false">N37/100*60</f>
        <v>12</v>
      </c>
      <c r="P37" s="25" t="n">
        <f aca="false">E37+G37+I37+K37+M37+O37</f>
        <v>86.8</v>
      </c>
      <c r="Q37" s="22"/>
      <c r="R37" s="22"/>
      <c r="S37" s="25" t="n">
        <f aca="false">+Q37+R37</f>
        <v>0</v>
      </c>
      <c r="T37" s="25" t="n">
        <v>0</v>
      </c>
      <c r="U37" s="26" t="n">
        <f aca="false">P37+S37+T37</f>
        <v>86.8</v>
      </c>
      <c r="V37" s="27" t="n">
        <v>172979.94</v>
      </c>
      <c r="W37" s="28" t="n">
        <v>86489.98</v>
      </c>
      <c r="X37" s="29"/>
    </row>
    <row r="38" s="3" customFormat="true" ht="21.75" hidden="false" customHeight="true" outlineLevel="0" collapsed="false">
      <c r="A38" s="22" t="n">
        <v>35</v>
      </c>
      <c r="B38" s="23" t="n">
        <v>62314</v>
      </c>
      <c r="C38" s="24" t="s">
        <v>57</v>
      </c>
      <c r="D38" s="22" t="n">
        <v>22</v>
      </c>
      <c r="E38" s="25" t="n">
        <f aca="false">D38/100*40</f>
        <v>8.8</v>
      </c>
      <c r="F38" s="22" t="n">
        <v>30</v>
      </c>
      <c r="G38" s="25" t="n">
        <f aca="false">F38/100*40</f>
        <v>12</v>
      </c>
      <c r="H38" s="22" t="n">
        <v>40</v>
      </c>
      <c r="I38" s="25" t="n">
        <f aca="false">H38/100*40</f>
        <v>16</v>
      </c>
      <c r="J38" s="22" t="n">
        <v>30</v>
      </c>
      <c r="K38" s="25" t="n">
        <f aca="false">J38/100*60</f>
        <v>18</v>
      </c>
      <c r="L38" s="22" t="n">
        <v>30</v>
      </c>
      <c r="M38" s="25" t="n">
        <f aca="false">L38/100*60</f>
        <v>18</v>
      </c>
      <c r="N38" s="22" t="n">
        <v>20</v>
      </c>
      <c r="O38" s="25" t="n">
        <f aca="false">N38/100*60</f>
        <v>12</v>
      </c>
      <c r="P38" s="25" t="n">
        <f aca="false">E38+G38+I38+K38+M38+O38</f>
        <v>84.8</v>
      </c>
      <c r="Q38" s="22"/>
      <c r="R38" s="22"/>
      <c r="S38" s="25" t="n">
        <v>0</v>
      </c>
      <c r="T38" s="25" t="n">
        <v>0</v>
      </c>
      <c r="U38" s="26" t="n">
        <f aca="false">P38+S38+T38</f>
        <v>84.8</v>
      </c>
      <c r="V38" s="27" t="n">
        <v>148186.68</v>
      </c>
      <c r="W38" s="28" t="n">
        <f aca="false">V38/2</f>
        <v>74093.34</v>
      </c>
      <c r="X38" s="29"/>
    </row>
    <row r="39" s="3" customFormat="true" ht="21.75" hidden="false" customHeight="true" outlineLevel="0" collapsed="false">
      <c r="A39" s="22" t="n">
        <v>36</v>
      </c>
      <c r="B39" s="23" t="n">
        <v>63430</v>
      </c>
      <c r="C39" s="24" t="s">
        <v>58</v>
      </c>
      <c r="D39" s="22" t="n">
        <v>22</v>
      </c>
      <c r="E39" s="25" t="n">
        <f aca="false">D39/100*40</f>
        <v>8.8</v>
      </c>
      <c r="F39" s="22" t="n">
        <v>15</v>
      </c>
      <c r="G39" s="25" t="n">
        <f aca="false">F39/100*40</f>
        <v>6</v>
      </c>
      <c r="H39" s="22" t="n">
        <v>40</v>
      </c>
      <c r="I39" s="25" t="n">
        <f aca="false">H39/100*40</f>
        <v>16</v>
      </c>
      <c r="J39" s="22" t="n">
        <v>30</v>
      </c>
      <c r="K39" s="25" t="n">
        <f aca="false">J39/100*60</f>
        <v>18</v>
      </c>
      <c r="L39" s="22" t="n">
        <v>40</v>
      </c>
      <c r="M39" s="25" t="n">
        <f aca="false">L39/100*60</f>
        <v>24</v>
      </c>
      <c r="N39" s="22" t="n">
        <v>20</v>
      </c>
      <c r="O39" s="25" t="n">
        <f aca="false">N39/100*60</f>
        <v>12</v>
      </c>
      <c r="P39" s="25" t="n">
        <f aca="false">E39+G39+I39+K39+M39+O39</f>
        <v>84.8</v>
      </c>
      <c r="Q39" s="22"/>
      <c r="R39" s="22"/>
      <c r="S39" s="25" t="n">
        <v>0</v>
      </c>
      <c r="T39" s="25" t="n">
        <v>0</v>
      </c>
      <c r="U39" s="26" t="n">
        <f aca="false">P39+S39+T39</f>
        <v>84.8</v>
      </c>
      <c r="V39" s="27" t="n">
        <v>113913.04</v>
      </c>
      <c r="W39" s="28" t="n">
        <f aca="false">V39/2</f>
        <v>56956.52</v>
      </c>
      <c r="X39" s="29"/>
    </row>
    <row r="40" s="3" customFormat="true" ht="35.25" hidden="false" customHeight="true" outlineLevel="0" collapsed="false">
      <c r="A40" s="22" t="n">
        <v>37</v>
      </c>
      <c r="B40" s="23" t="n">
        <v>63436</v>
      </c>
      <c r="C40" s="24" t="s">
        <v>59</v>
      </c>
      <c r="D40" s="22" t="n">
        <v>22</v>
      </c>
      <c r="E40" s="25" t="n">
        <f aca="false">D40/100*40</f>
        <v>8.8</v>
      </c>
      <c r="F40" s="22" t="n">
        <v>15</v>
      </c>
      <c r="G40" s="25" t="n">
        <f aca="false">F40/100*40</f>
        <v>6</v>
      </c>
      <c r="H40" s="22" t="n">
        <v>40</v>
      </c>
      <c r="I40" s="25" t="n">
        <f aca="false">H40/100*40</f>
        <v>16</v>
      </c>
      <c r="J40" s="22" t="n">
        <v>30</v>
      </c>
      <c r="K40" s="25" t="n">
        <f aca="false">J40/100*60</f>
        <v>18</v>
      </c>
      <c r="L40" s="22" t="n">
        <v>40</v>
      </c>
      <c r="M40" s="25" t="n">
        <f aca="false">L40/100*60</f>
        <v>24</v>
      </c>
      <c r="N40" s="22" t="n">
        <v>20</v>
      </c>
      <c r="O40" s="25" t="n">
        <f aca="false">N40/100*60</f>
        <v>12</v>
      </c>
      <c r="P40" s="25" t="n">
        <f aca="false">E40+G40+I40+K40+M40+O40</f>
        <v>84.8</v>
      </c>
      <c r="Q40" s="22"/>
      <c r="R40" s="22"/>
      <c r="S40" s="25" t="n">
        <v>0</v>
      </c>
      <c r="T40" s="25" t="n">
        <v>0</v>
      </c>
      <c r="U40" s="26" t="n">
        <f aca="false">P40+S40+T40</f>
        <v>84.8</v>
      </c>
      <c r="V40" s="27" t="n">
        <v>155150</v>
      </c>
      <c r="W40" s="28" t="n">
        <f aca="false">V40/2</f>
        <v>77575</v>
      </c>
      <c r="X40" s="29"/>
    </row>
    <row r="41" s="3" customFormat="true" ht="21.75" hidden="false" customHeight="true" outlineLevel="0" collapsed="false">
      <c r="A41" s="22" t="n">
        <v>38</v>
      </c>
      <c r="B41" s="23" t="n">
        <v>63598</v>
      </c>
      <c r="C41" s="24" t="s">
        <v>60</v>
      </c>
      <c r="D41" s="22" t="n">
        <v>22</v>
      </c>
      <c r="E41" s="25" t="n">
        <f aca="false">D41/100*40</f>
        <v>8.8</v>
      </c>
      <c r="F41" s="22" t="n">
        <v>15</v>
      </c>
      <c r="G41" s="25" t="n">
        <f aca="false">F41/100*40</f>
        <v>6</v>
      </c>
      <c r="H41" s="22" t="n">
        <v>40</v>
      </c>
      <c r="I41" s="25" t="n">
        <f aca="false">H41/100*40</f>
        <v>16</v>
      </c>
      <c r="J41" s="22" t="n">
        <v>30</v>
      </c>
      <c r="K41" s="25" t="n">
        <f aca="false">J41/100*60</f>
        <v>18</v>
      </c>
      <c r="L41" s="22" t="n">
        <v>40</v>
      </c>
      <c r="M41" s="25" t="n">
        <f aca="false">L41/100*60</f>
        <v>24</v>
      </c>
      <c r="N41" s="22" t="n">
        <v>20</v>
      </c>
      <c r="O41" s="25" t="n">
        <f aca="false">N41/100*60</f>
        <v>12</v>
      </c>
      <c r="P41" s="25" t="n">
        <f aca="false">E41+G41+I41+K41+M41+O41</f>
        <v>84.8</v>
      </c>
      <c r="Q41" s="22"/>
      <c r="R41" s="22"/>
      <c r="S41" s="25" t="n">
        <v>0</v>
      </c>
      <c r="T41" s="25" t="n">
        <v>0</v>
      </c>
      <c r="U41" s="26" t="n">
        <f aca="false">P41+S41+T41</f>
        <v>84.8</v>
      </c>
      <c r="V41" s="27" t="n">
        <v>135200</v>
      </c>
      <c r="W41" s="28" t="n">
        <f aca="false">V41/2</f>
        <v>67600</v>
      </c>
      <c r="X41" s="29"/>
    </row>
    <row r="42" s="3" customFormat="true" ht="21.75" hidden="false" customHeight="true" outlineLevel="0" collapsed="false">
      <c r="A42" s="22" t="n">
        <v>39</v>
      </c>
      <c r="B42" s="23" t="n">
        <v>63763</v>
      </c>
      <c r="C42" s="24" t="s">
        <v>61</v>
      </c>
      <c r="D42" s="22" t="n">
        <v>30</v>
      </c>
      <c r="E42" s="25" t="n">
        <f aca="false">D42/100*40</f>
        <v>12</v>
      </c>
      <c r="F42" s="22" t="n">
        <v>22</v>
      </c>
      <c r="G42" s="25" t="n">
        <f aca="false">F42/100*40</f>
        <v>8.8</v>
      </c>
      <c r="H42" s="22" t="n">
        <v>40</v>
      </c>
      <c r="I42" s="25" t="n">
        <f aca="false">H42/100*40</f>
        <v>16</v>
      </c>
      <c r="J42" s="22" t="n">
        <v>30</v>
      </c>
      <c r="K42" s="25" t="n">
        <f aca="false">J42/100*60</f>
        <v>18</v>
      </c>
      <c r="L42" s="22" t="n">
        <v>30</v>
      </c>
      <c r="M42" s="25" t="n">
        <f aca="false">L42/100*60</f>
        <v>18</v>
      </c>
      <c r="N42" s="22" t="n">
        <v>20</v>
      </c>
      <c r="O42" s="25" t="n">
        <f aca="false">N42/100*60</f>
        <v>12</v>
      </c>
      <c r="P42" s="25" t="n">
        <f aca="false">E42+G42+I42+K42+M42+O42</f>
        <v>84.8</v>
      </c>
      <c r="Q42" s="22"/>
      <c r="R42" s="22"/>
      <c r="S42" s="25" t="n">
        <v>0</v>
      </c>
      <c r="T42" s="25" t="n">
        <v>0</v>
      </c>
      <c r="U42" s="26" t="n">
        <f aca="false">P42+S42+T42</f>
        <v>84.8</v>
      </c>
      <c r="V42" s="27" t="n">
        <v>93530</v>
      </c>
      <c r="W42" s="28" t="n">
        <v>32735.5</v>
      </c>
      <c r="X42" s="29"/>
    </row>
    <row r="43" s="3" customFormat="true" ht="21.75" hidden="false" customHeight="true" outlineLevel="0" collapsed="false">
      <c r="A43" s="22" t="n">
        <v>40</v>
      </c>
      <c r="B43" s="23" t="n">
        <v>63776</v>
      </c>
      <c r="C43" s="24" t="s">
        <v>62</v>
      </c>
      <c r="D43" s="22" t="n">
        <v>30</v>
      </c>
      <c r="E43" s="25" t="n">
        <f aca="false">D43/100*40</f>
        <v>12</v>
      </c>
      <c r="F43" s="22" t="n">
        <v>22</v>
      </c>
      <c r="G43" s="25" t="n">
        <f aca="false">F43/100*40</f>
        <v>8.8</v>
      </c>
      <c r="H43" s="22" t="n">
        <v>40</v>
      </c>
      <c r="I43" s="25" t="n">
        <f aca="false">H43/100*40</f>
        <v>16</v>
      </c>
      <c r="J43" s="22" t="n">
        <v>20</v>
      </c>
      <c r="K43" s="25" t="n">
        <f aca="false">J43/100*60</f>
        <v>12</v>
      </c>
      <c r="L43" s="22" t="n">
        <v>40</v>
      </c>
      <c r="M43" s="25" t="n">
        <f aca="false">L43/100*60</f>
        <v>24</v>
      </c>
      <c r="N43" s="22" t="n">
        <v>20</v>
      </c>
      <c r="O43" s="25" t="n">
        <f aca="false">N43/100*60</f>
        <v>12</v>
      </c>
      <c r="P43" s="25" t="n">
        <f aca="false">E43+G43+I43+K43+M43+O43</f>
        <v>84.8</v>
      </c>
      <c r="Q43" s="22"/>
      <c r="R43" s="22"/>
      <c r="S43" s="25" t="n">
        <v>0</v>
      </c>
      <c r="T43" s="25" t="n">
        <v>0</v>
      </c>
      <c r="U43" s="26" t="n">
        <f aca="false">P43+S43+T43</f>
        <v>84.8</v>
      </c>
      <c r="V43" s="27" t="n">
        <v>370000</v>
      </c>
      <c r="W43" s="28" t="n">
        <f aca="false">V43/2</f>
        <v>185000</v>
      </c>
      <c r="X43" s="29"/>
    </row>
    <row r="44" s="3" customFormat="true" ht="21.75" hidden="false" customHeight="true" outlineLevel="0" collapsed="false">
      <c r="A44" s="22" t="n">
        <v>41</v>
      </c>
      <c r="B44" s="23" t="n">
        <v>63777</v>
      </c>
      <c r="C44" s="24" t="s">
        <v>63</v>
      </c>
      <c r="D44" s="22" t="n">
        <v>30</v>
      </c>
      <c r="E44" s="25" t="n">
        <f aca="false">D44/100*40</f>
        <v>12</v>
      </c>
      <c r="F44" s="22" t="n">
        <v>22</v>
      </c>
      <c r="G44" s="25" t="n">
        <f aca="false">F44/100*40</f>
        <v>8.8</v>
      </c>
      <c r="H44" s="22" t="n">
        <v>40</v>
      </c>
      <c r="I44" s="25" t="n">
        <f aca="false">H44/100*40</f>
        <v>16</v>
      </c>
      <c r="J44" s="22" t="n">
        <v>30</v>
      </c>
      <c r="K44" s="25" t="n">
        <f aca="false">J44/100*60</f>
        <v>18</v>
      </c>
      <c r="L44" s="22" t="n">
        <v>30</v>
      </c>
      <c r="M44" s="25" t="n">
        <f aca="false">L44/100*60</f>
        <v>18</v>
      </c>
      <c r="N44" s="22" t="n">
        <v>20</v>
      </c>
      <c r="O44" s="25" t="n">
        <f aca="false">N44/100*60</f>
        <v>12</v>
      </c>
      <c r="P44" s="25" t="n">
        <f aca="false">E44+G44+I44+K44+M44+O44</f>
        <v>84.8</v>
      </c>
      <c r="Q44" s="22"/>
      <c r="R44" s="22"/>
      <c r="S44" s="25" t="n">
        <v>0</v>
      </c>
      <c r="T44" s="25" t="n">
        <v>0</v>
      </c>
      <c r="U44" s="26" t="n">
        <f aca="false">P44+S44+T44</f>
        <v>84.8</v>
      </c>
      <c r="V44" s="27" t="n">
        <v>163300</v>
      </c>
      <c r="W44" s="28" t="n">
        <f aca="false">V44/2</f>
        <v>81650</v>
      </c>
      <c r="X44" s="29"/>
    </row>
    <row r="45" s="3" customFormat="true" ht="21.75" hidden="false" customHeight="true" outlineLevel="0" collapsed="false">
      <c r="A45" s="22" t="n">
        <v>42</v>
      </c>
      <c r="B45" s="23" t="n">
        <v>62460</v>
      </c>
      <c r="C45" s="24" t="s">
        <v>64</v>
      </c>
      <c r="D45" s="22" t="n">
        <v>22</v>
      </c>
      <c r="E45" s="25" t="n">
        <f aca="false">D45/100*40</f>
        <v>8.8</v>
      </c>
      <c r="F45" s="22" t="n">
        <v>30</v>
      </c>
      <c r="G45" s="25" t="n">
        <f aca="false">F45/100*40</f>
        <v>12</v>
      </c>
      <c r="H45" s="22" t="n">
        <v>40</v>
      </c>
      <c r="I45" s="25" t="n">
        <f aca="false">H45/100*40</f>
        <v>16</v>
      </c>
      <c r="J45" s="22" t="n">
        <v>30</v>
      </c>
      <c r="K45" s="25" t="n">
        <f aca="false">J45/100*60</f>
        <v>18</v>
      </c>
      <c r="L45" s="22" t="n">
        <v>30</v>
      </c>
      <c r="M45" s="25" t="n">
        <f aca="false">L45/100*60</f>
        <v>18</v>
      </c>
      <c r="N45" s="22" t="n">
        <v>20</v>
      </c>
      <c r="O45" s="25" t="n">
        <f aca="false">N45/100*60</f>
        <v>12</v>
      </c>
      <c r="P45" s="25" t="n">
        <f aca="false">E45+G45+I45+K45+M45+O45</f>
        <v>84.8</v>
      </c>
      <c r="Q45" s="22"/>
      <c r="R45" s="22"/>
      <c r="S45" s="25" t="n">
        <f aca="false">+Q45+R45</f>
        <v>0</v>
      </c>
      <c r="T45" s="25" t="n">
        <v>0</v>
      </c>
      <c r="U45" s="26" t="n">
        <f aca="false">P45+S45+T45</f>
        <v>84.8</v>
      </c>
      <c r="V45" s="27" t="n">
        <v>78649</v>
      </c>
      <c r="W45" s="28" t="n">
        <v>39324.5</v>
      </c>
      <c r="X45" s="29"/>
    </row>
    <row r="46" s="3" customFormat="true" ht="21.75" hidden="false" customHeight="true" outlineLevel="0" collapsed="false">
      <c r="A46" s="22" t="n">
        <v>43</v>
      </c>
      <c r="B46" s="23" t="n">
        <v>62467</v>
      </c>
      <c r="C46" s="24" t="s">
        <v>65</v>
      </c>
      <c r="D46" s="22" t="n">
        <v>22</v>
      </c>
      <c r="E46" s="25" t="n">
        <f aca="false">D46/100*40</f>
        <v>8.8</v>
      </c>
      <c r="F46" s="22" t="n">
        <v>30</v>
      </c>
      <c r="G46" s="25" t="n">
        <f aca="false">F46/100*40</f>
        <v>12</v>
      </c>
      <c r="H46" s="22" t="n">
        <v>40</v>
      </c>
      <c r="I46" s="25" t="n">
        <f aca="false">H46/100*40</f>
        <v>16</v>
      </c>
      <c r="J46" s="22" t="n">
        <v>30</v>
      </c>
      <c r="K46" s="25" t="n">
        <f aca="false">J46/100*60</f>
        <v>18</v>
      </c>
      <c r="L46" s="22" t="n">
        <v>30</v>
      </c>
      <c r="M46" s="25" t="n">
        <f aca="false">L46/100*60</f>
        <v>18</v>
      </c>
      <c r="N46" s="22" t="n">
        <v>20</v>
      </c>
      <c r="O46" s="25" t="n">
        <f aca="false">N46/100*60</f>
        <v>12</v>
      </c>
      <c r="P46" s="25" t="n">
        <f aca="false">E46+G46+I46+K46+M46+O46</f>
        <v>84.8</v>
      </c>
      <c r="Q46" s="22"/>
      <c r="R46" s="22"/>
      <c r="S46" s="25" t="n">
        <f aca="false">+Q46+R46</f>
        <v>0</v>
      </c>
      <c r="T46" s="25" t="n">
        <v>0</v>
      </c>
      <c r="U46" s="26" t="n">
        <f aca="false">P46+S46+T46</f>
        <v>84.8</v>
      </c>
      <c r="V46" s="27" t="n">
        <v>519500</v>
      </c>
      <c r="W46" s="28" t="n">
        <v>250000</v>
      </c>
      <c r="X46" s="29"/>
    </row>
    <row r="47" s="3" customFormat="true" ht="21.75" hidden="false" customHeight="true" outlineLevel="0" collapsed="false">
      <c r="A47" s="22" t="n">
        <v>44</v>
      </c>
      <c r="B47" s="23" t="n">
        <v>62480</v>
      </c>
      <c r="C47" s="24" t="s">
        <v>66</v>
      </c>
      <c r="D47" s="22" t="n">
        <v>22</v>
      </c>
      <c r="E47" s="25" t="n">
        <f aca="false">D47/100*40</f>
        <v>8.8</v>
      </c>
      <c r="F47" s="22" t="n">
        <v>30</v>
      </c>
      <c r="G47" s="25" t="n">
        <f aca="false">F47/100*40</f>
        <v>12</v>
      </c>
      <c r="H47" s="22" t="n">
        <v>40</v>
      </c>
      <c r="I47" s="25" t="n">
        <f aca="false">H47/100*40</f>
        <v>16</v>
      </c>
      <c r="J47" s="22" t="n">
        <v>30</v>
      </c>
      <c r="K47" s="25" t="n">
        <f aca="false">J47/100*60</f>
        <v>18</v>
      </c>
      <c r="L47" s="22" t="n">
        <v>30</v>
      </c>
      <c r="M47" s="25" t="n">
        <f aca="false">L47/100*60</f>
        <v>18</v>
      </c>
      <c r="N47" s="22" t="n">
        <v>20</v>
      </c>
      <c r="O47" s="25" t="n">
        <f aca="false">N47/100*60</f>
        <v>12</v>
      </c>
      <c r="P47" s="25" t="n">
        <f aca="false">E47+G47+I47+K47+M47+O47</f>
        <v>84.8</v>
      </c>
      <c r="Q47" s="22"/>
      <c r="R47" s="22"/>
      <c r="S47" s="25" t="n">
        <f aca="false">+Q47+R47</f>
        <v>0</v>
      </c>
      <c r="T47" s="25" t="n">
        <v>0</v>
      </c>
      <c r="U47" s="26" t="n">
        <f aca="false">P47+S47+T47</f>
        <v>84.8</v>
      </c>
      <c r="V47" s="27" t="n">
        <v>109100</v>
      </c>
      <c r="W47" s="28" t="n">
        <v>54550</v>
      </c>
      <c r="X47" s="29"/>
    </row>
    <row r="48" s="3" customFormat="true" ht="21.75" hidden="false" customHeight="true" outlineLevel="0" collapsed="false">
      <c r="A48" s="22" t="n">
        <v>45</v>
      </c>
      <c r="B48" s="23" t="n">
        <v>62522</v>
      </c>
      <c r="C48" s="24" t="s">
        <v>67</v>
      </c>
      <c r="D48" s="22" t="n">
        <v>22</v>
      </c>
      <c r="E48" s="25" t="n">
        <f aca="false">D48/100*40</f>
        <v>8.8</v>
      </c>
      <c r="F48" s="22" t="n">
        <v>15</v>
      </c>
      <c r="G48" s="25" t="n">
        <f aca="false">F48/100*40</f>
        <v>6</v>
      </c>
      <c r="H48" s="22" t="n">
        <v>40</v>
      </c>
      <c r="I48" s="25" t="n">
        <f aca="false">H48/100*40</f>
        <v>16</v>
      </c>
      <c r="J48" s="22" t="n">
        <v>30</v>
      </c>
      <c r="K48" s="25" t="n">
        <f aca="false">J48/100*60</f>
        <v>18</v>
      </c>
      <c r="L48" s="22" t="n">
        <v>40</v>
      </c>
      <c r="M48" s="25" t="n">
        <f aca="false">L48/100*60</f>
        <v>24</v>
      </c>
      <c r="N48" s="22" t="n">
        <v>20</v>
      </c>
      <c r="O48" s="25" t="n">
        <f aca="false">N48/100*60</f>
        <v>12</v>
      </c>
      <c r="P48" s="25" t="n">
        <f aca="false">E48+G48+I48+K48+M48+O48</f>
        <v>84.8</v>
      </c>
      <c r="Q48" s="22"/>
      <c r="R48" s="22"/>
      <c r="S48" s="25" t="n">
        <f aca="false">+Q48+R48</f>
        <v>0</v>
      </c>
      <c r="T48" s="25" t="n">
        <v>0</v>
      </c>
      <c r="U48" s="26" t="n">
        <f aca="false">P48+S48+T48</f>
        <v>84.8</v>
      </c>
      <c r="V48" s="27" t="n">
        <v>114360.32</v>
      </c>
      <c r="W48" s="28" t="n">
        <v>57180.16</v>
      </c>
      <c r="X48" s="29"/>
    </row>
    <row r="49" s="3" customFormat="true" ht="21.75" hidden="false" customHeight="true" outlineLevel="0" collapsed="false">
      <c r="A49" s="22" t="n">
        <v>46</v>
      </c>
      <c r="B49" s="23" t="n">
        <v>62533</v>
      </c>
      <c r="C49" s="24" t="s">
        <v>68</v>
      </c>
      <c r="D49" s="22" t="n">
        <v>22</v>
      </c>
      <c r="E49" s="25" t="n">
        <f aca="false">D49/100*40</f>
        <v>8.8</v>
      </c>
      <c r="F49" s="22" t="n">
        <v>15</v>
      </c>
      <c r="G49" s="25" t="n">
        <f aca="false">F49/100*40</f>
        <v>6</v>
      </c>
      <c r="H49" s="22" t="n">
        <v>40</v>
      </c>
      <c r="I49" s="25" t="n">
        <f aca="false">H49/100*40</f>
        <v>16</v>
      </c>
      <c r="J49" s="22" t="n">
        <v>30</v>
      </c>
      <c r="K49" s="25" t="n">
        <f aca="false">J49/100*60</f>
        <v>18</v>
      </c>
      <c r="L49" s="22" t="n">
        <v>40</v>
      </c>
      <c r="M49" s="25" t="n">
        <f aca="false">L49/100*60</f>
        <v>24</v>
      </c>
      <c r="N49" s="22" t="n">
        <v>20</v>
      </c>
      <c r="O49" s="25" t="n">
        <f aca="false">N49/100*60</f>
        <v>12</v>
      </c>
      <c r="P49" s="25" t="n">
        <f aca="false">E49+G49+I49+K49+M49+O49</f>
        <v>84.8</v>
      </c>
      <c r="Q49" s="22"/>
      <c r="R49" s="22"/>
      <c r="S49" s="25" t="n">
        <f aca="false">+Q49+R49</f>
        <v>0</v>
      </c>
      <c r="T49" s="25" t="n">
        <v>0</v>
      </c>
      <c r="U49" s="26" t="n">
        <f aca="false">P49+S49+T49</f>
        <v>84.8</v>
      </c>
      <c r="V49" s="27" t="n">
        <v>46612.5</v>
      </c>
      <c r="W49" s="28" t="n">
        <v>23306.25</v>
      </c>
      <c r="X49" s="29"/>
    </row>
    <row r="50" s="3" customFormat="true" ht="21.75" hidden="false" customHeight="true" outlineLevel="0" collapsed="false">
      <c r="A50" s="22" t="n">
        <v>47</v>
      </c>
      <c r="B50" s="23" t="n">
        <v>62657</v>
      </c>
      <c r="C50" s="24" t="s">
        <v>69</v>
      </c>
      <c r="D50" s="22" t="n">
        <v>30</v>
      </c>
      <c r="E50" s="25" t="n">
        <f aca="false">D50/100*40</f>
        <v>12</v>
      </c>
      <c r="F50" s="22" t="n">
        <v>22</v>
      </c>
      <c r="G50" s="25" t="n">
        <f aca="false">F50/100*40</f>
        <v>8.8</v>
      </c>
      <c r="H50" s="22" t="n">
        <v>40</v>
      </c>
      <c r="I50" s="25" t="n">
        <f aca="false">H50/100*40</f>
        <v>16</v>
      </c>
      <c r="J50" s="22" t="n">
        <v>30</v>
      </c>
      <c r="K50" s="25" t="n">
        <f aca="false">J50/100*60</f>
        <v>18</v>
      </c>
      <c r="L50" s="22" t="n">
        <v>30</v>
      </c>
      <c r="M50" s="25" t="n">
        <f aca="false">L50/100*60</f>
        <v>18</v>
      </c>
      <c r="N50" s="22" t="n">
        <v>20</v>
      </c>
      <c r="O50" s="25" t="n">
        <f aca="false">N50/100*60</f>
        <v>12</v>
      </c>
      <c r="P50" s="25" t="n">
        <f aca="false">E50+G50+I50+K50+M50+O50</f>
        <v>84.8</v>
      </c>
      <c r="Q50" s="22"/>
      <c r="R50" s="22"/>
      <c r="S50" s="25" t="n">
        <f aca="false">+Q50+R50</f>
        <v>0</v>
      </c>
      <c r="T50" s="25" t="n">
        <v>0</v>
      </c>
      <c r="U50" s="26" t="n">
        <f aca="false">P50+S50+T50</f>
        <v>84.8</v>
      </c>
      <c r="V50" s="27" t="n">
        <f aca="false">370000-3500</f>
        <v>366500</v>
      </c>
      <c r="W50" s="28" t="n">
        <v>185000</v>
      </c>
      <c r="X50" s="29"/>
    </row>
    <row r="51" s="3" customFormat="true" ht="21.75" hidden="false" customHeight="true" outlineLevel="0" collapsed="false">
      <c r="A51" s="22" t="n">
        <v>48</v>
      </c>
      <c r="B51" s="23" t="n">
        <v>62688</v>
      </c>
      <c r="C51" s="24" t="s">
        <v>70</v>
      </c>
      <c r="D51" s="22" t="n">
        <v>30</v>
      </c>
      <c r="E51" s="25" t="n">
        <f aca="false">D51/100*40</f>
        <v>12</v>
      </c>
      <c r="F51" s="22" t="n">
        <v>22</v>
      </c>
      <c r="G51" s="25" t="n">
        <f aca="false">F51/100*40</f>
        <v>8.8</v>
      </c>
      <c r="H51" s="22" t="n">
        <v>40</v>
      </c>
      <c r="I51" s="25" t="n">
        <f aca="false">H51/100*40</f>
        <v>16</v>
      </c>
      <c r="J51" s="22" t="n">
        <v>20</v>
      </c>
      <c r="K51" s="25" t="n">
        <f aca="false">J51/100*60</f>
        <v>12</v>
      </c>
      <c r="L51" s="22" t="n">
        <v>40</v>
      </c>
      <c r="M51" s="25" t="n">
        <f aca="false">L51/100*60</f>
        <v>24</v>
      </c>
      <c r="N51" s="22" t="n">
        <v>20</v>
      </c>
      <c r="O51" s="25" t="n">
        <f aca="false">N51/100*60</f>
        <v>12</v>
      </c>
      <c r="P51" s="25" t="n">
        <f aca="false">E51+G51+I51+K51+M51+O51</f>
        <v>84.8</v>
      </c>
      <c r="Q51" s="22"/>
      <c r="R51" s="22"/>
      <c r="S51" s="25" t="n">
        <f aca="false">+Q51+R51</f>
        <v>0</v>
      </c>
      <c r="T51" s="25" t="n">
        <v>0</v>
      </c>
      <c r="U51" s="26" t="n">
        <f aca="false">P51+S51+T51</f>
        <v>84.8</v>
      </c>
      <c r="V51" s="27" t="n">
        <v>135609.95</v>
      </c>
      <c r="W51" s="28" t="n">
        <v>67804.98</v>
      </c>
      <c r="X51" s="29"/>
    </row>
    <row r="52" s="3" customFormat="true" ht="21.75" hidden="false" customHeight="true" outlineLevel="0" collapsed="false">
      <c r="A52" s="22" t="n">
        <v>49</v>
      </c>
      <c r="B52" s="23" t="n">
        <v>62768</v>
      </c>
      <c r="C52" s="24" t="s">
        <v>71</v>
      </c>
      <c r="D52" s="22" t="n">
        <v>22</v>
      </c>
      <c r="E52" s="25" t="n">
        <f aca="false">D52/100*40</f>
        <v>8.8</v>
      </c>
      <c r="F52" s="22" t="n">
        <v>30</v>
      </c>
      <c r="G52" s="25" t="n">
        <f aca="false">F52/100*40</f>
        <v>12</v>
      </c>
      <c r="H52" s="22" t="n">
        <v>40</v>
      </c>
      <c r="I52" s="25" t="n">
        <f aca="false">H52/100*40</f>
        <v>16</v>
      </c>
      <c r="J52" s="22" t="n">
        <v>30</v>
      </c>
      <c r="K52" s="25" t="n">
        <f aca="false">J52/100*60</f>
        <v>18</v>
      </c>
      <c r="L52" s="22" t="n">
        <v>30</v>
      </c>
      <c r="M52" s="25" t="n">
        <f aca="false">L52/100*60</f>
        <v>18</v>
      </c>
      <c r="N52" s="22" t="n">
        <v>20</v>
      </c>
      <c r="O52" s="25" t="n">
        <f aca="false">N52/100*60</f>
        <v>12</v>
      </c>
      <c r="P52" s="25" t="n">
        <f aca="false">E52+G52+I52+K52+M52+O52</f>
        <v>84.8</v>
      </c>
      <c r="Q52" s="22"/>
      <c r="R52" s="22"/>
      <c r="S52" s="25" t="n">
        <f aca="false">+Q52+R52</f>
        <v>0</v>
      </c>
      <c r="T52" s="25" t="n">
        <v>0</v>
      </c>
      <c r="U52" s="26" t="n">
        <f aca="false">P52+S52+T52</f>
        <v>84.8</v>
      </c>
      <c r="V52" s="27" t="n">
        <v>272370.7</v>
      </c>
      <c r="W52" s="28" t="n">
        <v>136185.35</v>
      </c>
      <c r="X52" s="29"/>
    </row>
    <row r="53" s="3" customFormat="true" ht="21.75" hidden="false" customHeight="true" outlineLevel="0" collapsed="false">
      <c r="A53" s="22" t="n">
        <v>50</v>
      </c>
      <c r="B53" s="23" t="n">
        <v>62844</v>
      </c>
      <c r="C53" s="24" t="s">
        <v>72</v>
      </c>
      <c r="D53" s="22" t="n">
        <v>22</v>
      </c>
      <c r="E53" s="25" t="n">
        <f aca="false">D53/100*40</f>
        <v>8.8</v>
      </c>
      <c r="F53" s="22" t="n">
        <v>30</v>
      </c>
      <c r="G53" s="25" t="n">
        <f aca="false">F53/100*40</f>
        <v>12</v>
      </c>
      <c r="H53" s="22" t="n">
        <v>40</v>
      </c>
      <c r="I53" s="25" t="n">
        <f aca="false">H53/100*40</f>
        <v>16</v>
      </c>
      <c r="J53" s="22" t="n">
        <v>20</v>
      </c>
      <c r="K53" s="25" t="n">
        <f aca="false">J53/100*60</f>
        <v>12</v>
      </c>
      <c r="L53" s="22" t="n">
        <v>40</v>
      </c>
      <c r="M53" s="25" t="n">
        <f aca="false">L53/100*60</f>
        <v>24</v>
      </c>
      <c r="N53" s="22" t="n">
        <v>20</v>
      </c>
      <c r="O53" s="25" t="n">
        <f aca="false">N53/100*60</f>
        <v>12</v>
      </c>
      <c r="P53" s="25" t="n">
        <f aca="false">E53+G53+I53+K53+M53+O53</f>
        <v>84.8</v>
      </c>
      <c r="Q53" s="22"/>
      <c r="R53" s="22"/>
      <c r="S53" s="25" t="n">
        <f aca="false">+Q53+R53</f>
        <v>0</v>
      </c>
      <c r="T53" s="25" t="n">
        <v>0</v>
      </c>
      <c r="U53" s="26" t="n">
        <f aca="false">P53+S53+T53</f>
        <v>84.8</v>
      </c>
      <c r="V53" s="27" t="n">
        <v>139372</v>
      </c>
      <c r="W53" s="28" t="n">
        <f aca="false">V53/2</f>
        <v>69686</v>
      </c>
      <c r="X53" s="29"/>
    </row>
    <row r="54" s="3" customFormat="true" ht="21.75" hidden="false" customHeight="true" outlineLevel="0" collapsed="false">
      <c r="A54" s="22" t="n">
        <v>51</v>
      </c>
      <c r="B54" s="23" t="n">
        <v>62851</v>
      </c>
      <c r="C54" s="24" t="s">
        <v>73</v>
      </c>
      <c r="D54" s="22" t="n">
        <v>30</v>
      </c>
      <c r="E54" s="25" t="n">
        <f aca="false">D54/100*40</f>
        <v>12</v>
      </c>
      <c r="F54" s="22" t="n">
        <v>22</v>
      </c>
      <c r="G54" s="25" t="n">
        <f aca="false">F54/100*40</f>
        <v>8.8</v>
      </c>
      <c r="H54" s="22" t="n">
        <v>40</v>
      </c>
      <c r="I54" s="25" t="n">
        <f aca="false">H54/100*40</f>
        <v>16</v>
      </c>
      <c r="J54" s="22" t="n">
        <v>30</v>
      </c>
      <c r="K54" s="25" t="n">
        <f aca="false">J54/100*60</f>
        <v>18</v>
      </c>
      <c r="L54" s="22" t="n">
        <v>30</v>
      </c>
      <c r="M54" s="25" t="n">
        <f aca="false">L54/100*60</f>
        <v>18</v>
      </c>
      <c r="N54" s="22" t="n">
        <v>20</v>
      </c>
      <c r="O54" s="25" t="n">
        <f aca="false">N54/100*60</f>
        <v>12</v>
      </c>
      <c r="P54" s="25" t="n">
        <f aca="false">E54+G54+I54+K54+M54+O54</f>
        <v>84.8</v>
      </c>
      <c r="Q54" s="22"/>
      <c r="R54" s="22"/>
      <c r="S54" s="25" t="n">
        <f aca="false">+Q54+R54</f>
        <v>0</v>
      </c>
      <c r="T54" s="25" t="n">
        <v>0</v>
      </c>
      <c r="U54" s="26" t="n">
        <f aca="false">P54+S54+T54</f>
        <v>84.8</v>
      </c>
      <c r="V54" s="27" t="n">
        <v>351248.57</v>
      </c>
      <c r="W54" s="28" t="n">
        <v>175009.54</v>
      </c>
      <c r="X54" s="29"/>
    </row>
    <row r="55" s="3" customFormat="true" ht="21.75" hidden="false" customHeight="true" outlineLevel="0" collapsed="false">
      <c r="A55" s="22" t="n">
        <v>52</v>
      </c>
      <c r="B55" s="23" t="n">
        <v>63057</v>
      </c>
      <c r="C55" s="24" t="s">
        <v>74</v>
      </c>
      <c r="D55" s="22" t="n">
        <v>30</v>
      </c>
      <c r="E55" s="25" t="n">
        <f aca="false">D55/100*40</f>
        <v>12</v>
      </c>
      <c r="F55" s="22" t="n">
        <v>22</v>
      </c>
      <c r="G55" s="25" t="n">
        <f aca="false">F55/100*40</f>
        <v>8.8</v>
      </c>
      <c r="H55" s="22" t="n">
        <v>40</v>
      </c>
      <c r="I55" s="25" t="n">
        <f aca="false">H55/100*40</f>
        <v>16</v>
      </c>
      <c r="J55" s="22" t="n">
        <v>30</v>
      </c>
      <c r="K55" s="25" t="n">
        <f aca="false">J55/100*60</f>
        <v>18</v>
      </c>
      <c r="L55" s="22" t="n">
        <v>30</v>
      </c>
      <c r="M55" s="25" t="n">
        <f aca="false">L55/100*60</f>
        <v>18</v>
      </c>
      <c r="N55" s="22" t="n">
        <v>20</v>
      </c>
      <c r="O55" s="25" t="n">
        <f aca="false">N55/100*60</f>
        <v>12</v>
      </c>
      <c r="P55" s="25" t="n">
        <f aca="false">E55+G55+I55+K55+M55+O55</f>
        <v>84.8</v>
      </c>
      <c r="Q55" s="22"/>
      <c r="R55" s="22"/>
      <c r="S55" s="25" t="n">
        <f aca="false">+Q55+R55</f>
        <v>0</v>
      </c>
      <c r="T55" s="25" t="n">
        <v>0</v>
      </c>
      <c r="U55" s="26" t="n">
        <f aca="false">P55+S55+T55</f>
        <v>84.8</v>
      </c>
      <c r="V55" s="27" t="n">
        <v>228633.28</v>
      </c>
      <c r="W55" s="28" t="n">
        <v>114316.69</v>
      </c>
      <c r="X55" s="29"/>
    </row>
    <row r="56" s="3" customFormat="true" ht="33" hidden="false" customHeight="true" outlineLevel="0" collapsed="false">
      <c r="A56" s="22" t="n">
        <v>53</v>
      </c>
      <c r="B56" s="23" t="n">
        <v>63058</v>
      </c>
      <c r="C56" s="24" t="s">
        <v>75</v>
      </c>
      <c r="D56" s="22" t="n">
        <v>22</v>
      </c>
      <c r="E56" s="25" t="n">
        <f aca="false">D56/100*40</f>
        <v>8.8</v>
      </c>
      <c r="F56" s="22" t="n">
        <v>15</v>
      </c>
      <c r="G56" s="25" t="n">
        <f aca="false">F56/100*40</f>
        <v>6</v>
      </c>
      <c r="H56" s="22" t="n">
        <v>40</v>
      </c>
      <c r="I56" s="25" t="n">
        <f aca="false">H56/100*40</f>
        <v>16</v>
      </c>
      <c r="J56" s="22" t="n">
        <v>30</v>
      </c>
      <c r="K56" s="25" t="n">
        <f aca="false">J56/100*60</f>
        <v>18</v>
      </c>
      <c r="L56" s="22" t="n">
        <v>40</v>
      </c>
      <c r="M56" s="25" t="n">
        <f aca="false">L56/100*60</f>
        <v>24</v>
      </c>
      <c r="N56" s="22" t="n">
        <v>20</v>
      </c>
      <c r="O56" s="25" t="n">
        <f aca="false">N56/100*60</f>
        <v>12</v>
      </c>
      <c r="P56" s="25" t="n">
        <f aca="false">E56+G56+I56+K56+M56+O56</f>
        <v>84.8</v>
      </c>
      <c r="Q56" s="22"/>
      <c r="R56" s="22"/>
      <c r="S56" s="25" t="n">
        <f aca="false">+Q56+R56</f>
        <v>0</v>
      </c>
      <c r="T56" s="25" t="n">
        <v>0</v>
      </c>
      <c r="U56" s="26" t="n">
        <f aca="false">P56+S56+T56</f>
        <v>84.8</v>
      </c>
      <c r="V56" s="27" t="n">
        <v>400000</v>
      </c>
      <c r="W56" s="28" t="n">
        <f aca="false">V56/2</f>
        <v>200000</v>
      </c>
      <c r="X56" s="29"/>
    </row>
    <row r="57" s="3" customFormat="true" ht="21.75" hidden="false" customHeight="true" outlineLevel="0" collapsed="false">
      <c r="A57" s="22" t="n">
        <v>54</v>
      </c>
      <c r="B57" s="23" t="n">
        <v>63060</v>
      </c>
      <c r="C57" s="24" t="s">
        <v>76</v>
      </c>
      <c r="D57" s="22" t="n">
        <v>22</v>
      </c>
      <c r="E57" s="25" t="n">
        <f aca="false">D57/100*40</f>
        <v>8.8</v>
      </c>
      <c r="F57" s="22" t="n">
        <v>15</v>
      </c>
      <c r="G57" s="25" t="n">
        <f aca="false">F57/100*40</f>
        <v>6</v>
      </c>
      <c r="H57" s="22" t="n">
        <v>40</v>
      </c>
      <c r="I57" s="25" t="n">
        <f aca="false">H57/100*40</f>
        <v>16</v>
      </c>
      <c r="J57" s="22" t="n">
        <v>30</v>
      </c>
      <c r="K57" s="25" t="n">
        <f aca="false">J57/100*60</f>
        <v>18</v>
      </c>
      <c r="L57" s="22" t="n">
        <v>40</v>
      </c>
      <c r="M57" s="25" t="n">
        <f aca="false">L57/100*60</f>
        <v>24</v>
      </c>
      <c r="N57" s="22" t="n">
        <v>20</v>
      </c>
      <c r="O57" s="25" t="n">
        <f aca="false">N57/100*60</f>
        <v>12</v>
      </c>
      <c r="P57" s="25" t="n">
        <f aca="false">E57+G57+I57+K57+M57+O57</f>
        <v>84.8</v>
      </c>
      <c r="Q57" s="22"/>
      <c r="R57" s="22"/>
      <c r="S57" s="25" t="n">
        <f aca="false">+Q57+R57</f>
        <v>0</v>
      </c>
      <c r="T57" s="25" t="n">
        <v>0</v>
      </c>
      <c r="U57" s="26" t="n">
        <f aca="false">P57+S57+T57</f>
        <v>84.8</v>
      </c>
      <c r="V57" s="27" t="n">
        <f aca="false">130712.98-1622.95-1576</f>
        <v>127514.03</v>
      </c>
      <c r="W57" s="28" t="n">
        <v>65356.52</v>
      </c>
      <c r="X57" s="29"/>
    </row>
    <row r="58" s="3" customFormat="true" ht="21.75" hidden="false" customHeight="true" outlineLevel="0" collapsed="false">
      <c r="A58" s="22" t="n">
        <v>55</v>
      </c>
      <c r="B58" s="23" t="n">
        <v>63394</v>
      </c>
      <c r="C58" s="24" t="s">
        <v>77</v>
      </c>
      <c r="D58" s="22" t="n">
        <v>22</v>
      </c>
      <c r="E58" s="25" t="n">
        <f aca="false">D58/100*40</f>
        <v>8.8</v>
      </c>
      <c r="F58" s="22" t="n">
        <v>30</v>
      </c>
      <c r="G58" s="25" t="n">
        <f aca="false">F58/100*40</f>
        <v>12</v>
      </c>
      <c r="H58" s="22" t="n">
        <v>40</v>
      </c>
      <c r="I58" s="25" t="n">
        <f aca="false">H58/100*40</f>
        <v>16</v>
      </c>
      <c r="J58" s="22" t="n">
        <v>30</v>
      </c>
      <c r="K58" s="25" t="n">
        <f aca="false">J58/100*60</f>
        <v>18</v>
      </c>
      <c r="L58" s="22" t="n">
        <v>30</v>
      </c>
      <c r="M58" s="25" t="n">
        <f aca="false">L58/100*60</f>
        <v>18</v>
      </c>
      <c r="N58" s="22" t="n">
        <v>20</v>
      </c>
      <c r="O58" s="25" t="n">
        <f aca="false">N58/100*60</f>
        <v>12</v>
      </c>
      <c r="P58" s="25" t="n">
        <f aca="false">E58+G58+I58+K58+M58+O58</f>
        <v>84.8</v>
      </c>
      <c r="Q58" s="22"/>
      <c r="R58" s="22"/>
      <c r="S58" s="25" t="n">
        <f aca="false">+Q58+R58</f>
        <v>0</v>
      </c>
      <c r="T58" s="25" t="n">
        <v>0</v>
      </c>
      <c r="U58" s="26" t="n">
        <f aca="false">P58+S58+T58</f>
        <v>84.8</v>
      </c>
      <c r="V58" s="27" t="n">
        <v>410500</v>
      </c>
      <c r="W58" s="28" t="n">
        <f aca="false">V58/2</f>
        <v>205250</v>
      </c>
      <c r="X58" s="29"/>
    </row>
    <row r="59" s="3" customFormat="true" ht="21.75" hidden="false" customHeight="true" outlineLevel="0" collapsed="false">
      <c r="A59" s="22" t="n">
        <v>56</v>
      </c>
      <c r="B59" s="23" t="n">
        <v>63522</v>
      </c>
      <c r="C59" s="24" t="s">
        <v>78</v>
      </c>
      <c r="D59" s="22" t="n">
        <v>30</v>
      </c>
      <c r="E59" s="25" t="n">
        <f aca="false">D59/100*40</f>
        <v>12</v>
      </c>
      <c r="F59" s="22" t="n">
        <v>22</v>
      </c>
      <c r="G59" s="25" t="n">
        <f aca="false">F59/100*40</f>
        <v>8.8</v>
      </c>
      <c r="H59" s="22" t="n">
        <v>40</v>
      </c>
      <c r="I59" s="25" t="n">
        <f aca="false">H59/100*40</f>
        <v>16</v>
      </c>
      <c r="J59" s="22" t="n">
        <v>30</v>
      </c>
      <c r="K59" s="25" t="n">
        <f aca="false">J59/100*60</f>
        <v>18</v>
      </c>
      <c r="L59" s="22" t="n">
        <v>30</v>
      </c>
      <c r="M59" s="25" t="n">
        <f aca="false">L59/100*60</f>
        <v>18</v>
      </c>
      <c r="N59" s="22" t="n">
        <v>20</v>
      </c>
      <c r="O59" s="25" t="n">
        <f aca="false">N59/100*60</f>
        <v>12</v>
      </c>
      <c r="P59" s="25" t="n">
        <f aca="false">E59+G59+I59+K59+M59+O59</f>
        <v>84.8</v>
      </c>
      <c r="Q59" s="22"/>
      <c r="R59" s="22"/>
      <c r="S59" s="25" t="n">
        <f aca="false">+Q59+R59</f>
        <v>0</v>
      </c>
      <c r="T59" s="25" t="n">
        <v>0</v>
      </c>
      <c r="U59" s="26" t="n">
        <f aca="false">P59+S59+T59</f>
        <v>84.8</v>
      </c>
      <c r="V59" s="27" t="n">
        <v>90077.79</v>
      </c>
      <c r="W59" s="28" t="n">
        <f aca="false">V59/2</f>
        <v>45038.895</v>
      </c>
      <c r="X59" s="29"/>
    </row>
    <row r="60" s="3" customFormat="true" ht="21.75" hidden="false" customHeight="true" outlineLevel="0" collapsed="false">
      <c r="A60" s="22" t="n">
        <v>57</v>
      </c>
      <c r="B60" s="23" t="n">
        <v>63591</v>
      </c>
      <c r="C60" s="24" t="s">
        <v>79</v>
      </c>
      <c r="D60" s="22" t="n">
        <v>22</v>
      </c>
      <c r="E60" s="25" t="n">
        <f aca="false">D60/100*40</f>
        <v>8.8</v>
      </c>
      <c r="F60" s="22" t="n">
        <v>30</v>
      </c>
      <c r="G60" s="25" t="n">
        <f aca="false">F60/100*40</f>
        <v>12</v>
      </c>
      <c r="H60" s="22" t="n">
        <v>40</v>
      </c>
      <c r="I60" s="25" t="n">
        <f aca="false">H60/100*40</f>
        <v>16</v>
      </c>
      <c r="J60" s="22" t="n">
        <v>30</v>
      </c>
      <c r="K60" s="25" t="n">
        <f aca="false">J60/100*60</f>
        <v>18</v>
      </c>
      <c r="L60" s="22" t="n">
        <v>30</v>
      </c>
      <c r="M60" s="25" t="n">
        <f aca="false">L60/100*60</f>
        <v>18</v>
      </c>
      <c r="N60" s="22" t="n">
        <v>20</v>
      </c>
      <c r="O60" s="25" t="n">
        <f aca="false">N60/100*60</f>
        <v>12</v>
      </c>
      <c r="P60" s="25" t="n">
        <f aca="false">E60+G60+I60+K60+M60+O60</f>
        <v>84.8</v>
      </c>
      <c r="Q60" s="22"/>
      <c r="R60" s="22"/>
      <c r="S60" s="25" t="n">
        <f aca="false">+Q60+R60</f>
        <v>0</v>
      </c>
      <c r="T60" s="25" t="n">
        <v>0</v>
      </c>
      <c r="U60" s="26" t="n">
        <f aca="false">P60+S60+T60</f>
        <v>84.8</v>
      </c>
      <c r="V60" s="27" t="n">
        <v>247271</v>
      </c>
      <c r="W60" s="28" t="n">
        <f aca="false">V60/2</f>
        <v>123635.5</v>
      </c>
      <c r="X60" s="29"/>
    </row>
    <row r="61" s="3" customFormat="true" ht="21.75" hidden="false" customHeight="true" outlineLevel="0" collapsed="false">
      <c r="A61" s="22" t="n">
        <v>58</v>
      </c>
      <c r="B61" s="23" t="n">
        <v>63601</v>
      </c>
      <c r="C61" s="24" t="s">
        <v>80</v>
      </c>
      <c r="D61" s="22" t="n">
        <v>22</v>
      </c>
      <c r="E61" s="25" t="n">
        <f aca="false">D61/100*40</f>
        <v>8.8</v>
      </c>
      <c r="F61" s="22" t="n">
        <v>30</v>
      </c>
      <c r="G61" s="25" t="n">
        <f aca="false">F61/100*40</f>
        <v>12</v>
      </c>
      <c r="H61" s="22" t="n">
        <v>40</v>
      </c>
      <c r="I61" s="25" t="n">
        <f aca="false">H61/100*40</f>
        <v>16</v>
      </c>
      <c r="J61" s="22" t="n">
        <v>30</v>
      </c>
      <c r="K61" s="25" t="n">
        <f aca="false">J61/100*60</f>
        <v>18</v>
      </c>
      <c r="L61" s="22" t="n">
        <v>30</v>
      </c>
      <c r="M61" s="25" t="n">
        <f aca="false">L61/100*60</f>
        <v>18</v>
      </c>
      <c r="N61" s="22" t="n">
        <v>20</v>
      </c>
      <c r="O61" s="25" t="n">
        <f aca="false">N61/100*60</f>
        <v>12</v>
      </c>
      <c r="P61" s="25" t="n">
        <f aca="false">E61+G61+I61+K61+M61+O61</f>
        <v>84.8</v>
      </c>
      <c r="Q61" s="22"/>
      <c r="R61" s="22"/>
      <c r="S61" s="25" t="n">
        <f aca="false">+Q61+R61</f>
        <v>0</v>
      </c>
      <c r="T61" s="25" t="n">
        <v>0</v>
      </c>
      <c r="U61" s="26" t="n">
        <f aca="false">P61+S61+T61</f>
        <v>84.8</v>
      </c>
      <c r="V61" s="27" t="n">
        <v>143095.5</v>
      </c>
      <c r="W61" s="28" t="n">
        <f aca="false">V61/2</f>
        <v>71547.75</v>
      </c>
      <c r="X61" s="29"/>
    </row>
    <row r="62" s="3" customFormat="true" ht="21.75" hidden="false" customHeight="true" outlineLevel="0" collapsed="false">
      <c r="A62" s="22" t="n">
        <v>59</v>
      </c>
      <c r="B62" s="23" t="n">
        <v>63614</v>
      </c>
      <c r="C62" s="24" t="s">
        <v>81</v>
      </c>
      <c r="D62" s="22" t="n">
        <v>22</v>
      </c>
      <c r="E62" s="25" t="n">
        <f aca="false">D62/100*40</f>
        <v>8.8</v>
      </c>
      <c r="F62" s="22" t="n">
        <v>30</v>
      </c>
      <c r="G62" s="25" t="n">
        <f aca="false">F62/100*40</f>
        <v>12</v>
      </c>
      <c r="H62" s="22" t="n">
        <v>40</v>
      </c>
      <c r="I62" s="25" t="n">
        <f aca="false">H62/100*40</f>
        <v>16</v>
      </c>
      <c r="J62" s="22" t="n">
        <v>30</v>
      </c>
      <c r="K62" s="25" t="n">
        <f aca="false">J62/100*60</f>
        <v>18</v>
      </c>
      <c r="L62" s="22" t="n">
        <v>30</v>
      </c>
      <c r="M62" s="25" t="n">
        <f aca="false">L62/100*60</f>
        <v>18</v>
      </c>
      <c r="N62" s="22" t="n">
        <v>20</v>
      </c>
      <c r="O62" s="25" t="n">
        <f aca="false">N62/100*60</f>
        <v>12</v>
      </c>
      <c r="P62" s="25" t="n">
        <f aca="false">E62+G62+I62+K62+M62+O62</f>
        <v>84.8</v>
      </c>
      <c r="Q62" s="22"/>
      <c r="R62" s="22"/>
      <c r="S62" s="25" t="n">
        <f aca="false">+Q62+R62</f>
        <v>0</v>
      </c>
      <c r="T62" s="25" t="n">
        <v>0</v>
      </c>
      <c r="U62" s="26" t="n">
        <f aca="false">P62+S62+T62</f>
        <v>84.8</v>
      </c>
      <c r="V62" s="27" t="n">
        <v>226298.5</v>
      </c>
      <c r="W62" s="28" t="n">
        <f aca="false">V62/2</f>
        <v>113149.25</v>
      </c>
      <c r="X62" s="29"/>
    </row>
    <row r="63" s="3" customFormat="true" ht="21.75" hidden="false" customHeight="true" outlineLevel="0" collapsed="false">
      <c r="A63" s="22" t="n">
        <v>60</v>
      </c>
      <c r="B63" s="23" t="n">
        <v>63674</v>
      </c>
      <c r="C63" s="24" t="s">
        <v>82</v>
      </c>
      <c r="D63" s="22" t="n">
        <v>30</v>
      </c>
      <c r="E63" s="25" t="n">
        <f aca="false">D63/100*40</f>
        <v>12</v>
      </c>
      <c r="F63" s="22" t="n">
        <v>22</v>
      </c>
      <c r="G63" s="25" t="n">
        <f aca="false">F63/100*40</f>
        <v>8.8</v>
      </c>
      <c r="H63" s="22" t="n">
        <v>40</v>
      </c>
      <c r="I63" s="25" t="n">
        <f aca="false">H63/100*40</f>
        <v>16</v>
      </c>
      <c r="J63" s="22" t="n">
        <v>30</v>
      </c>
      <c r="K63" s="25" t="n">
        <f aca="false">J63/100*60</f>
        <v>18</v>
      </c>
      <c r="L63" s="22" t="n">
        <v>30</v>
      </c>
      <c r="M63" s="25" t="n">
        <f aca="false">L63/100*60</f>
        <v>18</v>
      </c>
      <c r="N63" s="22" t="n">
        <v>20</v>
      </c>
      <c r="O63" s="25" t="n">
        <f aca="false">N63/100*60</f>
        <v>12</v>
      </c>
      <c r="P63" s="25" t="n">
        <f aca="false">E63+G63+I63+K63+M63+O63</f>
        <v>84.8</v>
      </c>
      <c r="Q63" s="22"/>
      <c r="R63" s="22"/>
      <c r="S63" s="25" t="n">
        <f aca="false">+Q63+R63</f>
        <v>0</v>
      </c>
      <c r="T63" s="25" t="n">
        <v>0</v>
      </c>
      <c r="U63" s="26" t="n">
        <f aca="false">P63+S63+T63</f>
        <v>84.8</v>
      </c>
      <c r="V63" s="27" t="n">
        <v>211175.07</v>
      </c>
      <c r="W63" s="28" t="n">
        <f aca="false">V63/2</f>
        <v>105587.535</v>
      </c>
      <c r="X63" s="29"/>
    </row>
    <row r="64" s="3" customFormat="true" ht="21.75" hidden="false" customHeight="true" outlineLevel="0" collapsed="false">
      <c r="A64" s="22" t="n">
        <v>61</v>
      </c>
      <c r="B64" s="23" t="n">
        <v>63729</v>
      </c>
      <c r="C64" s="24" t="s">
        <v>83</v>
      </c>
      <c r="D64" s="22" t="n">
        <v>30</v>
      </c>
      <c r="E64" s="25" t="n">
        <f aca="false">D64/100*40</f>
        <v>12</v>
      </c>
      <c r="F64" s="22" t="n">
        <v>22</v>
      </c>
      <c r="G64" s="25" t="n">
        <f aca="false">F64/100*40</f>
        <v>8.8</v>
      </c>
      <c r="H64" s="22" t="n">
        <v>40</v>
      </c>
      <c r="I64" s="25" t="n">
        <f aca="false">H64/100*40</f>
        <v>16</v>
      </c>
      <c r="J64" s="22" t="n">
        <v>30</v>
      </c>
      <c r="K64" s="25" t="n">
        <f aca="false">J64/100*60</f>
        <v>18</v>
      </c>
      <c r="L64" s="22" t="n">
        <v>30</v>
      </c>
      <c r="M64" s="25" t="n">
        <f aca="false">L64/100*60</f>
        <v>18</v>
      </c>
      <c r="N64" s="22" t="n">
        <v>20</v>
      </c>
      <c r="O64" s="25" t="n">
        <f aca="false">N64/100*60</f>
        <v>12</v>
      </c>
      <c r="P64" s="25" t="n">
        <f aca="false">E64+G64+I64+K64+M64+O64</f>
        <v>84.8</v>
      </c>
      <c r="Q64" s="22"/>
      <c r="R64" s="22"/>
      <c r="S64" s="25" t="n">
        <f aca="false">+Q64+R64</f>
        <v>0</v>
      </c>
      <c r="T64" s="25" t="n">
        <v>0</v>
      </c>
      <c r="U64" s="26" t="n">
        <f aca="false">P64+S64+T64</f>
        <v>84.8</v>
      </c>
      <c r="V64" s="27" t="n">
        <v>209014.5</v>
      </c>
      <c r="W64" s="28" t="n">
        <f aca="false">V64/2</f>
        <v>104507.25</v>
      </c>
      <c r="X64" s="29"/>
    </row>
    <row r="65" s="3" customFormat="true" ht="21.75" hidden="false" customHeight="true" outlineLevel="0" collapsed="false">
      <c r="A65" s="22" t="n">
        <v>62</v>
      </c>
      <c r="B65" s="23" t="n">
        <v>63847</v>
      </c>
      <c r="C65" s="24" t="s">
        <v>84</v>
      </c>
      <c r="D65" s="22" t="n">
        <v>22</v>
      </c>
      <c r="E65" s="25" t="n">
        <f aca="false">D65/100*40</f>
        <v>8.8</v>
      </c>
      <c r="F65" s="22" t="n">
        <v>30</v>
      </c>
      <c r="G65" s="25" t="n">
        <f aca="false">F65/100*40</f>
        <v>12</v>
      </c>
      <c r="H65" s="22" t="n">
        <v>40</v>
      </c>
      <c r="I65" s="25" t="n">
        <f aca="false">H65/100*40</f>
        <v>16</v>
      </c>
      <c r="J65" s="22" t="n">
        <v>30</v>
      </c>
      <c r="K65" s="25" t="n">
        <f aca="false">J65/100*60</f>
        <v>18</v>
      </c>
      <c r="L65" s="22" t="n">
        <v>30</v>
      </c>
      <c r="M65" s="25" t="n">
        <f aca="false">L65/100*60</f>
        <v>18</v>
      </c>
      <c r="N65" s="22" t="n">
        <v>20</v>
      </c>
      <c r="O65" s="25" t="n">
        <f aca="false">N65/100*60</f>
        <v>12</v>
      </c>
      <c r="P65" s="25" t="n">
        <f aca="false">E65+G65+I65+K65+M65+O65</f>
        <v>84.8</v>
      </c>
      <c r="Q65" s="22"/>
      <c r="R65" s="22"/>
      <c r="S65" s="25" t="n">
        <f aca="false">+Q65+R65</f>
        <v>0</v>
      </c>
      <c r="T65" s="25" t="n">
        <v>0</v>
      </c>
      <c r="U65" s="26" t="n">
        <f aca="false">P65+S65+T65</f>
        <v>84.8</v>
      </c>
      <c r="V65" s="27" t="n">
        <v>205651.38</v>
      </c>
      <c r="W65" s="28" t="n">
        <v>102825.71</v>
      </c>
      <c r="X65" s="29"/>
    </row>
    <row r="66" s="3" customFormat="true" ht="21.75" hidden="false" customHeight="true" outlineLevel="0" collapsed="false">
      <c r="A66" s="22" t="n">
        <v>63</v>
      </c>
      <c r="B66" s="23" t="n">
        <v>63013</v>
      </c>
      <c r="C66" s="24" t="s">
        <v>85</v>
      </c>
      <c r="D66" s="22" t="n">
        <v>30</v>
      </c>
      <c r="E66" s="25" t="n">
        <f aca="false">D66/100*40</f>
        <v>12</v>
      </c>
      <c r="F66" s="22" t="n">
        <v>22</v>
      </c>
      <c r="G66" s="25" t="n">
        <f aca="false">F66/100*40</f>
        <v>8.8</v>
      </c>
      <c r="H66" s="22" t="n">
        <v>40</v>
      </c>
      <c r="I66" s="25" t="n">
        <f aca="false">H66/100*40</f>
        <v>16</v>
      </c>
      <c r="J66" s="22" t="n">
        <v>30</v>
      </c>
      <c r="K66" s="25" t="n">
        <f aca="false">J66/100*60</f>
        <v>18</v>
      </c>
      <c r="L66" s="22" t="n">
        <v>30</v>
      </c>
      <c r="M66" s="25" t="n">
        <f aca="false">L66/100*60</f>
        <v>18</v>
      </c>
      <c r="N66" s="22" t="n">
        <v>20</v>
      </c>
      <c r="O66" s="25" t="n">
        <f aca="false">N66/100*60</f>
        <v>12</v>
      </c>
      <c r="P66" s="25" t="n">
        <f aca="false">E66+G66+I66+K66+M66+O66</f>
        <v>84.8</v>
      </c>
      <c r="Q66" s="22"/>
      <c r="R66" s="22"/>
      <c r="S66" s="25" t="n">
        <f aca="false">+Q66+R66</f>
        <v>0</v>
      </c>
      <c r="T66" s="25" t="n">
        <v>0</v>
      </c>
      <c r="U66" s="26" t="n">
        <f aca="false">P66+S66+T66</f>
        <v>84.8</v>
      </c>
      <c r="V66" s="27" t="n">
        <v>173165.67</v>
      </c>
      <c r="W66" s="28" t="n">
        <f aca="false">V66/2</f>
        <v>86582.835</v>
      </c>
      <c r="X66" s="29"/>
    </row>
    <row r="67" s="3" customFormat="true" ht="21.75" hidden="false" customHeight="true" outlineLevel="0" collapsed="false">
      <c r="A67" s="22" t="n">
        <v>64</v>
      </c>
      <c r="B67" s="23" t="n">
        <v>63741</v>
      </c>
      <c r="C67" s="24" t="s">
        <v>86</v>
      </c>
      <c r="D67" s="22" t="n">
        <v>30</v>
      </c>
      <c r="E67" s="25" t="n">
        <f aca="false">D67/100*40</f>
        <v>12</v>
      </c>
      <c r="F67" s="22" t="n">
        <v>15</v>
      </c>
      <c r="G67" s="25" t="n">
        <f aca="false">F67/100*40</f>
        <v>6</v>
      </c>
      <c r="H67" s="22" t="n">
        <v>40</v>
      </c>
      <c r="I67" s="25" t="n">
        <f aca="false">H67/100*40</f>
        <v>16</v>
      </c>
      <c r="J67" s="22" t="n">
        <v>30</v>
      </c>
      <c r="K67" s="25" t="n">
        <f aca="false">J67/100*60</f>
        <v>18</v>
      </c>
      <c r="L67" s="22" t="n">
        <v>30</v>
      </c>
      <c r="M67" s="25" t="n">
        <f aca="false">L67/100*60</f>
        <v>18</v>
      </c>
      <c r="N67" s="22" t="n">
        <v>20</v>
      </c>
      <c r="O67" s="25" t="n">
        <f aca="false">N67/100*60</f>
        <v>12</v>
      </c>
      <c r="P67" s="25" t="n">
        <f aca="false">E67+G67+I67+K67+M67+O67</f>
        <v>82</v>
      </c>
      <c r="Q67" s="22"/>
      <c r="R67" s="22"/>
      <c r="S67" s="25" t="n">
        <v>0</v>
      </c>
      <c r="T67" s="25" t="n">
        <v>2.5</v>
      </c>
      <c r="U67" s="26" t="n">
        <f aca="false">P67+S67+T67</f>
        <v>84.5</v>
      </c>
      <c r="V67" s="27" t="n">
        <v>166166.21</v>
      </c>
      <c r="W67" s="28" t="n">
        <f aca="false">V67/2</f>
        <v>83083.105</v>
      </c>
      <c r="X67" s="29"/>
    </row>
    <row r="68" s="3" customFormat="true" ht="21.75" hidden="false" customHeight="true" outlineLevel="0" collapsed="false">
      <c r="A68" s="22" t="n">
        <v>65</v>
      </c>
      <c r="B68" s="23" t="n">
        <v>62530</v>
      </c>
      <c r="C68" s="24" t="s">
        <v>87</v>
      </c>
      <c r="D68" s="22" t="n">
        <v>15</v>
      </c>
      <c r="E68" s="25" t="n">
        <f aca="false">D68/100*40</f>
        <v>6</v>
      </c>
      <c r="F68" s="22" t="n">
        <v>30</v>
      </c>
      <c r="G68" s="25" t="n">
        <f aca="false">F68/100*40</f>
        <v>12</v>
      </c>
      <c r="H68" s="22" t="n">
        <v>40</v>
      </c>
      <c r="I68" s="25" t="n">
        <f aca="false">H68/100*40</f>
        <v>16</v>
      </c>
      <c r="J68" s="22" t="n">
        <v>30</v>
      </c>
      <c r="K68" s="25" t="n">
        <f aca="false">J68/100*60</f>
        <v>18</v>
      </c>
      <c r="L68" s="22" t="n">
        <v>30</v>
      </c>
      <c r="M68" s="25" t="n">
        <f aca="false">L68/100*60</f>
        <v>18</v>
      </c>
      <c r="N68" s="22" t="n">
        <v>20</v>
      </c>
      <c r="O68" s="25" t="n">
        <f aca="false">N68/100*60</f>
        <v>12</v>
      </c>
      <c r="P68" s="25" t="n">
        <f aca="false">E68+G68+I68+K68+M68+O68</f>
        <v>82</v>
      </c>
      <c r="Q68" s="22"/>
      <c r="R68" s="22"/>
      <c r="S68" s="25" t="n">
        <f aca="false">+Q68+R68</f>
        <v>0</v>
      </c>
      <c r="T68" s="25" t="n">
        <v>2.5</v>
      </c>
      <c r="U68" s="26" t="n">
        <f aca="false">P68+S68+T68</f>
        <v>84.5</v>
      </c>
      <c r="V68" s="27" t="n">
        <f aca="false">136770.17-3800-4700</f>
        <v>128270.17</v>
      </c>
      <c r="W68" s="28" t="n">
        <v>68385.1</v>
      </c>
      <c r="X68" s="29"/>
    </row>
    <row r="69" s="3" customFormat="true" ht="21.75" hidden="false" customHeight="true" outlineLevel="0" collapsed="false">
      <c r="A69" s="22" t="n">
        <v>66</v>
      </c>
      <c r="B69" s="23" t="n">
        <v>62948</v>
      </c>
      <c r="C69" s="24" t="s">
        <v>88</v>
      </c>
      <c r="D69" s="22" t="n">
        <v>22</v>
      </c>
      <c r="E69" s="25" t="n">
        <f aca="false">D69/100*40</f>
        <v>8.8</v>
      </c>
      <c r="F69" s="22" t="n">
        <v>22</v>
      </c>
      <c r="G69" s="25" t="n">
        <f aca="false">F69/100*40</f>
        <v>8.8</v>
      </c>
      <c r="H69" s="22" t="n">
        <v>40</v>
      </c>
      <c r="I69" s="25" t="n">
        <f aca="false">H69/100*40</f>
        <v>16</v>
      </c>
      <c r="J69" s="22" t="n">
        <v>30</v>
      </c>
      <c r="K69" s="25" t="n">
        <f aca="false">J69/100*60</f>
        <v>18</v>
      </c>
      <c r="L69" s="22" t="n">
        <v>30</v>
      </c>
      <c r="M69" s="25" t="n">
        <f aca="false">L69/100*60</f>
        <v>18</v>
      </c>
      <c r="N69" s="22" t="n">
        <v>20</v>
      </c>
      <c r="O69" s="25" t="n">
        <f aca="false">N69/100*60</f>
        <v>12</v>
      </c>
      <c r="P69" s="25" t="n">
        <f aca="false">E69+G69+I69+K69+M69+O69</f>
        <v>81.6</v>
      </c>
      <c r="Q69" s="22"/>
      <c r="R69" s="22"/>
      <c r="S69" s="25" t="n">
        <v>0</v>
      </c>
      <c r="T69" s="25" t="n">
        <v>2.5</v>
      </c>
      <c r="U69" s="26" t="n">
        <f aca="false">P69+S69+T69</f>
        <v>84.1</v>
      </c>
      <c r="V69" s="27" t="n">
        <v>300424</v>
      </c>
      <c r="W69" s="28" t="n">
        <v>105148.4</v>
      </c>
      <c r="X69" s="29"/>
    </row>
    <row r="70" s="3" customFormat="true" ht="21.75" hidden="false" customHeight="true" outlineLevel="0" collapsed="false">
      <c r="A70" s="22" t="n">
        <v>67</v>
      </c>
      <c r="B70" s="23" t="n">
        <v>63465</v>
      </c>
      <c r="C70" s="24" t="s">
        <v>89</v>
      </c>
      <c r="D70" s="22" t="n">
        <v>22</v>
      </c>
      <c r="E70" s="25" t="n">
        <f aca="false">D70/100*40</f>
        <v>8.8</v>
      </c>
      <c r="F70" s="22" t="n">
        <v>22</v>
      </c>
      <c r="G70" s="25" t="n">
        <f aca="false">F70/100*40</f>
        <v>8.8</v>
      </c>
      <c r="H70" s="22" t="n">
        <v>40</v>
      </c>
      <c r="I70" s="25" t="n">
        <f aca="false">H70/100*40</f>
        <v>16</v>
      </c>
      <c r="J70" s="22" t="n">
        <v>30</v>
      </c>
      <c r="K70" s="25" t="n">
        <f aca="false">J70/100*60</f>
        <v>18</v>
      </c>
      <c r="L70" s="22" t="n">
        <v>30</v>
      </c>
      <c r="M70" s="25" t="n">
        <f aca="false">L70/100*60</f>
        <v>18</v>
      </c>
      <c r="N70" s="22" t="n">
        <v>20</v>
      </c>
      <c r="O70" s="25" t="n">
        <f aca="false">N70/100*60</f>
        <v>12</v>
      </c>
      <c r="P70" s="25" t="n">
        <f aca="false">E70+G70+I70+K70+M70+O70</f>
        <v>81.6</v>
      </c>
      <c r="Q70" s="22"/>
      <c r="R70" s="22"/>
      <c r="S70" s="25" t="n">
        <v>0</v>
      </c>
      <c r="T70" s="25" t="n">
        <v>2.5</v>
      </c>
      <c r="U70" s="26" t="n">
        <f aca="false">P70+S70+T70</f>
        <v>84.1</v>
      </c>
      <c r="V70" s="27" t="n">
        <v>102175.25</v>
      </c>
      <c r="W70" s="28" t="n">
        <f aca="false">V70/2</f>
        <v>51087.625</v>
      </c>
      <c r="X70" s="29"/>
    </row>
    <row r="71" s="3" customFormat="true" ht="21.75" hidden="false" customHeight="true" outlineLevel="0" collapsed="false">
      <c r="A71" s="22" t="n">
        <v>68</v>
      </c>
      <c r="B71" s="23" t="n">
        <v>62714</v>
      </c>
      <c r="C71" s="24" t="s">
        <v>90</v>
      </c>
      <c r="D71" s="22" t="n">
        <v>22</v>
      </c>
      <c r="E71" s="25" t="n">
        <f aca="false">D71/100*40</f>
        <v>8.8</v>
      </c>
      <c r="F71" s="22" t="n">
        <v>22</v>
      </c>
      <c r="G71" s="25" t="n">
        <f aca="false">F71/100*40</f>
        <v>8.8</v>
      </c>
      <c r="H71" s="22" t="n">
        <v>40</v>
      </c>
      <c r="I71" s="25" t="n">
        <f aca="false">H71/100*40</f>
        <v>16</v>
      </c>
      <c r="J71" s="22" t="n">
        <v>20</v>
      </c>
      <c r="K71" s="25" t="n">
        <f aca="false">J71/100*60</f>
        <v>12</v>
      </c>
      <c r="L71" s="22" t="n">
        <v>40</v>
      </c>
      <c r="M71" s="25" t="n">
        <f aca="false">L71/100*60</f>
        <v>24</v>
      </c>
      <c r="N71" s="22" t="n">
        <v>20</v>
      </c>
      <c r="O71" s="25" t="n">
        <f aca="false">N71/100*60</f>
        <v>12</v>
      </c>
      <c r="P71" s="25" t="n">
        <f aca="false">E71+G71+I71+K71+M71+O71</f>
        <v>81.6</v>
      </c>
      <c r="Q71" s="22"/>
      <c r="R71" s="22"/>
      <c r="S71" s="25" t="n">
        <f aca="false">+Q71+R71</f>
        <v>0</v>
      </c>
      <c r="T71" s="25" t="n">
        <v>2.5</v>
      </c>
      <c r="U71" s="26" t="n">
        <f aca="false">P71+S71+T71</f>
        <v>84.1</v>
      </c>
      <c r="V71" s="27" t="n">
        <v>115648.8</v>
      </c>
      <c r="W71" s="28" t="n">
        <v>57824.4</v>
      </c>
      <c r="X71" s="29"/>
    </row>
    <row r="72" s="3" customFormat="true" ht="21.75" hidden="false" customHeight="true" outlineLevel="0" collapsed="false">
      <c r="A72" s="22" t="n">
        <v>69</v>
      </c>
      <c r="B72" s="23" t="n">
        <v>63473</v>
      </c>
      <c r="C72" s="24" t="s">
        <v>91</v>
      </c>
      <c r="D72" s="22" t="n">
        <v>22</v>
      </c>
      <c r="E72" s="25" t="n">
        <f aca="false">D72/100*40</f>
        <v>8.8</v>
      </c>
      <c r="F72" s="22" t="n">
        <v>22</v>
      </c>
      <c r="G72" s="25" t="n">
        <f aca="false">F72/100*40</f>
        <v>8.8</v>
      </c>
      <c r="H72" s="22" t="n">
        <v>40</v>
      </c>
      <c r="I72" s="25" t="n">
        <f aca="false">H72/100*40</f>
        <v>16</v>
      </c>
      <c r="J72" s="22" t="n">
        <v>30</v>
      </c>
      <c r="K72" s="25" t="n">
        <f aca="false">J72/100*60</f>
        <v>18</v>
      </c>
      <c r="L72" s="22" t="n">
        <v>30</v>
      </c>
      <c r="M72" s="25" t="n">
        <f aca="false">L72/100*60</f>
        <v>18</v>
      </c>
      <c r="N72" s="22" t="n">
        <v>20</v>
      </c>
      <c r="O72" s="25" t="n">
        <f aca="false">N72/100*60</f>
        <v>12</v>
      </c>
      <c r="P72" s="25" t="n">
        <f aca="false">E72+G72+I72+K72+M72+O72</f>
        <v>81.6</v>
      </c>
      <c r="Q72" s="22"/>
      <c r="R72" s="22"/>
      <c r="S72" s="25" t="n">
        <f aca="false">+Q72+R72</f>
        <v>0</v>
      </c>
      <c r="T72" s="25" t="n">
        <v>2.5</v>
      </c>
      <c r="U72" s="26" t="n">
        <f aca="false">P72+S72+T72</f>
        <v>84.1</v>
      </c>
      <c r="V72" s="27" t="n">
        <v>364079.74</v>
      </c>
      <c r="W72" s="28" t="n">
        <f aca="false">V72/2</f>
        <v>182039.87</v>
      </c>
      <c r="X72" s="29"/>
    </row>
    <row r="73" s="3" customFormat="true" ht="33.75" hidden="false" customHeight="true" outlineLevel="0" collapsed="false">
      <c r="A73" s="22" t="n">
        <v>70</v>
      </c>
      <c r="B73" s="23" t="n">
        <v>63460</v>
      </c>
      <c r="C73" s="24" t="s">
        <v>92</v>
      </c>
      <c r="D73" s="30" t="n">
        <v>22</v>
      </c>
      <c r="E73" s="25" t="n">
        <f aca="false">D73/100*40</f>
        <v>8.8</v>
      </c>
      <c r="F73" s="30" t="n">
        <v>22</v>
      </c>
      <c r="G73" s="25" t="n">
        <f aca="false">F73/100*40</f>
        <v>8.8</v>
      </c>
      <c r="H73" s="30" t="n">
        <v>40</v>
      </c>
      <c r="I73" s="25" t="n">
        <f aca="false">H73/100*40</f>
        <v>16</v>
      </c>
      <c r="J73" s="30" t="n">
        <v>30</v>
      </c>
      <c r="K73" s="25" t="n">
        <f aca="false">J73/100*60</f>
        <v>18</v>
      </c>
      <c r="L73" s="30" t="n">
        <v>30</v>
      </c>
      <c r="M73" s="25" t="n">
        <f aca="false">L73/100*60</f>
        <v>18</v>
      </c>
      <c r="N73" s="30" t="n">
        <v>20</v>
      </c>
      <c r="O73" s="25" t="n">
        <f aca="false">N73/100*60</f>
        <v>12</v>
      </c>
      <c r="P73" s="31" t="n">
        <f aca="false">E73+G73+I73+K73+M73+O73</f>
        <v>81.6</v>
      </c>
      <c r="Q73" s="22"/>
      <c r="R73" s="22"/>
      <c r="S73" s="31" t="n">
        <f aca="false">+Q73+R73</f>
        <v>0</v>
      </c>
      <c r="T73" s="31" t="n">
        <v>2.5</v>
      </c>
      <c r="U73" s="26" t="n">
        <f aca="false">P73+S73+T73</f>
        <v>84.1</v>
      </c>
      <c r="V73" s="27" t="n">
        <v>140899.72</v>
      </c>
      <c r="W73" s="28" t="n">
        <f aca="false">V73/2</f>
        <v>70449.86</v>
      </c>
      <c r="X73" s="29"/>
    </row>
    <row r="74" s="3" customFormat="true" ht="21.75" hidden="false" customHeight="true" outlineLevel="0" collapsed="false">
      <c r="A74" s="22" t="n">
        <v>71</v>
      </c>
      <c r="B74" s="23" t="n">
        <v>63481</v>
      </c>
      <c r="C74" s="24" t="s">
        <v>93</v>
      </c>
      <c r="D74" s="22" t="n">
        <v>22</v>
      </c>
      <c r="E74" s="25" t="n">
        <f aca="false">D74/100*40</f>
        <v>8.8</v>
      </c>
      <c r="F74" s="22" t="n">
        <v>22</v>
      </c>
      <c r="G74" s="25" t="n">
        <f aca="false">F74/100*40</f>
        <v>8.8</v>
      </c>
      <c r="H74" s="22" t="n">
        <v>40</v>
      </c>
      <c r="I74" s="25" t="n">
        <f aca="false">H74/100*40</f>
        <v>16</v>
      </c>
      <c r="J74" s="22" t="n">
        <v>30</v>
      </c>
      <c r="K74" s="25" t="n">
        <f aca="false">J74/100*60</f>
        <v>18</v>
      </c>
      <c r="L74" s="22" t="n">
        <v>30</v>
      </c>
      <c r="M74" s="25" t="n">
        <f aca="false">L74/100*60</f>
        <v>18</v>
      </c>
      <c r="N74" s="22" t="n">
        <v>20</v>
      </c>
      <c r="O74" s="25" t="n">
        <f aca="false">N74/100*60</f>
        <v>12</v>
      </c>
      <c r="P74" s="25" t="n">
        <f aca="false">E74+G74+I74+K74+M74+O74</f>
        <v>81.6</v>
      </c>
      <c r="Q74" s="22"/>
      <c r="R74" s="22"/>
      <c r="S74" s="25" t="n">
        <f aca="false">+Q74+R74</f>
        <v>0</v>
      </c>
      <c r="T74" s="25" t="n">
        <v>2.5</v>
      </c>
      <c r="U74" s="26" t="n">
        <f aca="false">P74+S74+T74</f>
        <v>84.1</v>
      </c>
      <c r="V74" s="27" t="n">
        <v>308740</v>
      </c>
      <c r="W74" s="28" t="n">
        <f aca="false">V74/2</f>
        <v>154370</v>
      </c>
      <c r="X74" s="29"/>
    </row>
    <row r="75" s="3" customFormat="true" ht="21.75" hidden="false" customHeight="true" outlineLevel="0" collapsed="false">
      <c r="A75" s="22" t="n">
        <v>72</v>
      </c>
      <c r="B75" s="23" t="n">
        <v>62373</v>
      </c>
      <c r="C75" s="24" t="s">
        <v>94</v>
      </c>
      <c r="D75" s="22" t="n">
        <v>30</v>
      </c>
      <c r="E75" s="25" t="n">
        <f aca="false">D75/100*40</f>
        <v>12</v>
      </c>
      <c r="F75" s="22" t="n">
        <v>15</v>
      </c>
      <c r="G75" s="25" t="n">
        <f aca="false">F75/100*40</f>
        <v>6</v>
      </c>
      <c r="H75" s="22" t="n">
        <v>40</v>
      </c>
      <c r="I75" s="25" t="n">
        <f aca="false">H75/100*40</f>
        <v>16</v>
      </c>
      <c r="J75" s="22" t="n">
        <v>30</v>
      </c>
      <c r="K75" s="25" t="n">
        <f aca="false">J75/100*60</f>
        <v>18</v>
      </c>
      <c r="L75" s="22" t="n">
        <v>30</v>
      </c>
      <c r="M75" s="25" t="n">
        <f aca="false">L75/100*60</f>
        <v>18</v>
      </c>
      <c r="N75" s="22" t="n">
        <v>20</v>
      </c>
      <c r="O75" s="25" t="n">
        <f aca="false">N75/100*60</f>
        <v>12</v>
      </c>
      <c r="P75" s="25" t="n">
        <f aca="false">E75+G75+I75+K75+M75+O75</f>
        <v>82</v>
      </c>
      <c r="Q75" s="22"/>
      <c r="R75" s="22"/>
      <c r="S75" s="25" t="n">
        <f aca="false">+Q75+R75</f>
        <v>0</v>
      </c>
      <c r="T75" s="25" t="n">
        <v>0</v>
      </c>
      <c r="U75" s="26" t="n">
        <f aca="false">P75+S75+T75</f>
        <v>82</v>
      </c>
      <c r="V75" s="27" t="n">
        <v>112329.25</v>
      </c>
      <c r="W75" s="28" t="n">
        <v>56164.63</v>
      </c>
      <c r="X75" s="29"/>
    </row>
    <row r="76" s="3" customFormat="true" ht="21.75" hidden="false" customHeight="true" outlineLevel="0" collapsed="false">
      <c r="A76" s="22" t="n">
        <v>73</v>
      </c>
      <c r="B76" s="23" t="n">
        <v>62540</v>
      </c>
      <c r="C76" s="24" t="s">
        <v>95</v>
      </c>
      <c r="D76" s="22" t="n">
        <v>15</v>
      </c>
      <c r="E76" s="25" t="n">
        <f aca="false">D76/100*40</f>
        <v>6</v>
      </c>
      <c r="F76" s="22" t="n">
        <v>15</v>
      </c>
      <c r="G76" s="25" t="n">
        <f aca="false">F76/100*40</f>
        <v>6</v>
      </c>
      <c r="H76" s="22" t="n">
        <v>40</v>
      </c>
      <c r="I76" s="25" t="n">
        <f aca="false">H76/100*40</f>
        <v>16</v>
      </c>
      <c r="J76" s="22" t="n">
        <v>40</v>
      </c>
      <c r="K76" s="25" t="n">
        <f aca="false">J76/100*60</f>
        <v>24</v>
      </c>
      <c r="L76" s="22" t="n">
        <v>30</v>
      </c>
      <c r="M76" s="25" t="n">
        <f aca="false">L76/100*60</f>
        <v>18</v>
      </c>
      <c r="N76" s="22" t="n">
        <v>20</v>
      </c>
      <c r="O76" s="25" t="n">
        <f aca="false">N76/100*60</f>
        <v>12</v>
      </c>
      <c r="P76" s="25" t="n">
        <f aca="false">E76+G76+I76+K76+M76+O76</f>
        <v>82</v>
      </c>
      <c r="Q76" s="22"/>
      <c r="R76" s="22"/>
      <c r="S76" s="25" t="n">
        <f aca="false">+Q76+R76</f>
        <v>0</v>
      </c>
      <c r="T76" s="25" t="n">
        <v>0</v>
      </c>
      <c r="U76" s="26" t="n">
        <f aca="false">P76+S76+T76</f>
        <v>82</v>
      </c>
      <c r="V76" s="27" t="n">
        <v>92320</v>
      </c>
      <c r="W76" s="28" t="n">
        <v>46160</v>
      </c>
      <c r="X76" s="29"/>
    </row>
    <row r="77" s="3" customFormat="true" ht="21.75" hidden="false" customHeight="true" outlineLevel="0" collapsed="false">
      <c r="A77" s="22" t="n">
        <v>74</v>
      </c>
      <c r="B77" s="23" t="n">
        <v>62586</v>
      </c>
      <c r="C77" s="24" t="s">
        <v>96</v>
      </c>
      <c r="D77" s="22" t="n">
        <v>30</v>
      </c>
      <c r="E77" s="25" t="n">
        <f aca="false">D77/100*40</f>
        <v>12</v>
      </c>
      <c r="F77" s="22" t="n">
        <v>15</v>
      </c>
      <c r="G77" s="25" t="n">
        <f aca="false">F77/100*40</f>
        <v>6</v>
      </c>
      <c r="H77" s="22" t="n">
        <v>40</v>
      </c>
      <c r="I77" s="25" t="n">
        <f aca="false">H77/100*40</f>
        <v>16</v>
      </c>
      <c r="J77" s="22" t="n">
        <v>30</v>
      </c>
      <c r="K77" s="25" t="n">
        <f aca="false">J77/100*60</f>
        <v>18</v>
      </c>
      <c r="L77" s="22" t="n">
        <v>30</v>
      </c>
      <c r="M77" s="25" t="n">
        <f aca="false">L77/100*60</f>
        <v>18</v>
      </c>
      <c r="N77" s="22" t="n">
        <v>20</v>
      </c>
      <c r="O77" s="25" t="n">
        <f aca="false">N77/100*60</f>
        <v>12</v>
      </c>
      <c r="P77" s="25" t="n">
        <f aca="false">E77+G77+I77+K77+M77+O77</f>
        <v>82</v>
      </c>
      <c r="Q77" s="22"/>
      <c r="R77" s="22"/>
      <c r="S77" s="25" t="n">
        <f aca="false">+Q77+R77</f>
        <v>0</v>
      </c>
      <c r="T77" s="25" t="n">
        <v>0</v>
      </c>
      <c r="U77" s="26" t="n">
        <f aca="false">P77+S77+T77</f>
        <v>82</v>
      </c>
      <c r="V77" s="27" t="n">
        <v>71175.24</v>
      </c>
      <c r="W77" s="28" t="n">
        <v>35587.62</v>
      </c>
      <c r="X77" s="29"/>
    </row>
    <row r="78" s="3" customFormat="true" ht="21.75" hidden="false" customHeight="true" outlineLevel="0" collapsed="false">
      <c r="A78" s="22" t="n">
        <v>75</v>
      </c>
      <c r="B78" s="23" t="n">
        <v>63001</v>
      </c>
      <c r="C78" s="24" t="s">
        <v>97</v>
      </c>
      <c r="D78" s="22" t="n">
        <v>15</v>
      </c>
      <c r="E78" s="25" t="n">
        <f aca="false">D78/100*40</f>
        <v>6</v>
      </c>
      <c r="F78" s="22" t="n">
        <v>30</v>
      </c>
      <c r="G78" s="25" t="n">
        <f aca="false">F78/100*40</f>
        <v>12</v>
      </c>
      <c r="H78" s="22" t="n">
        <v>40</v>
      </c>
      <c r="I78" s="25" t="n">
        <f aca="false">H78/100*40</f>
        <v>16</v>
      </c>
      <c r="J78" s="22" t="n">
        <v>30</v>
      </c>
      <c r="K78" s="25" t="n">
        <f aca="false">J78/100*60</f>
        <v>18</v>
      </c>
      <c r="L78" s="22" t="n">
        <v>30</v>
      </c>
      <c r="M78" s="25" t="n">
        <f aca="false">L78/100*60</f>
        <v>18</v>
      </c>
      <c r="N78" s="22" t="n">
        <v>20</v>
      </c>
      <c r="O78" s="25" t="n">
        <f aca="false">N78/100*60</f>
        <v>12</v>
      </c>
      <c r="P78" s="25" t="n">
        <f aca="false">E78+G78+I78+K78+M78+O78</f>
        <v>82</v>
      </c>
      <c r="Q78" s="22"/>
      <c r="R78" s="22"/>
      <c r="S78" s="25" t="n">
        <f aca="false">+Q78+R78</f>
        <v>0</v>
      </c>
      <c r="T78" s="25" t="n">
        <v>0</v>
      </c>
      <c r="U78" s="26" t="n">
        <f aca="false">P78+S78+T78</f>
        <v>82</v>
      </c>
      <c r="V78" s="27" t="n">
        <v>703700</v>
      </c>
      <c r="W78" s="28" t="n">
        <v>250000</v>
      </c>
      <c r="X78" s="29"/>
    </row>
    <row r="79" s="3" customFormat="true" ht="21.75" hidden="false" customHeight="true" outlineLevel="0" collapsed="false">
      <c r="A79" s="22" t="n">
        <v>76</v>
      </c>
      <c r="B79" s="23" t="n">
        <v>63034</v>
      </c>
      <c r="C79" s="24" t="s">
        <v>98</v>
      </c>
      <c r="D79" s="22" t="n">
        <v>15</v>
      </c>
      <c r="E79" s="25" t="n">
        <f aca="false">D79/100*40</f>
        <v>6</v>
      </c>
      <c r="F79" s="22" t="n">
        <v>30</v>
      </c>
      <c r="G79" s="25" t="n">
        <f aca="false">F79/100*40</f>
        <v>12</v>
      </c>
      <c r="H79" s="22" t="n">
        <v>40</v>
      </c>
      <c r="I79" s="25" t="n">
        <f aca="false">H79/100*40</f>
        <v>16</v>
      </c>
      <c r="J79" s="22" t="n">
        <v>30</v>
      </c>
      <c r="K79" s="25" t="n">
        <f aca="false">J79/100*60</f>
        <v>18</v>
      </c>
      <c r="L79" s="22" t="n">
        <v>30</v>
      </c>
      <c r="M79" s="25" t="n">
        <f aca="false">L79/100*60</f>
        <v>18</v>
      </c>
      <c r="N79" s="22" t="n">
        <v>20</v>
      </c>
      <c r="O79" s="25" t="n">
        <f aca="false">N79/100*60</f>
        <v>12</v>
      </c>
      <c r="P79" s="25" t="n">
        <f aca="false">E79+G79+I79+K79+M79+O79</f>
        <v>82</v>
      </c>
      <c r="Q79" s="22"/>
      <c r="R79" s="22"/>
      <c r="S79" s="25" t="n">
        <f aca="false">+Q79+R79</f>
        <v>0</v>
      </c>
      <c r="T79" s="25" t="n">
        <v>0</v>
      </c>
      <c r="U79" s="26" t="n">
        <f aca="false">P79+S79+T79</f>
        <v>82</v>
      </c>
      <c r="V79" s="27" t="n">
        <v>119419.72</v>
      </c>
      <c r="W79" s="28" t="n">
        <f aca="false">V79/2</f>
        <v>59709.86</v>
      </c>
      <c r="X79" s="29"/>
    </row>
    <row r="80" s="3" customFormat="true" ht="21.75" hidden="false" customHeight="true" outlineLevel="0" collapsed="false">
      <c r="A80" s="22" t="n">
        <v>77</v>
      </c>
      <c r="B80" s="23" t="n">
        <v>62521</v>
      </c>
      <c r="C80" s="24" t="s">
        <v>99</v>
      </c>
      <c r="D80" s="22" t="n">
        <v>30</v>
      </c>
      <c r="E80" s="25" t="n">
        <f aca="false">D80/100*40</f>
        <v>12</v>
      </c>
      <c r="F80" s="22" t="n">
        <v>15</v>
      </c>
      <c r="G80" s="25" t="n">
        <f aca="false">F80/100*40</f>
        <v>6</v>
      </c>
      <c r="H80" s="22" t="n">
        <v>40</v>
      </c>
      <c r="I80" s="25" t="n">
        <f aca="false">H80/100*40</f>
        <v>16</v>
      </c>
      <c r="J80" s="22" t="n">
        <v>30</v>
      </c>
      <c r="K80" s="25" t="n">
        <f aca="false">J80/100*60</f>
        <v>18</v>
      </c>
      <c r="L80" s="22" t="n">
        <v>30</v>
      </c>
      <c r="M80" s="25" t="n">
        <f aca="false">L80/100*60</f>
        <v>18</v>
      </c>
      <c r="N80" s="22" t="n">
        <v>20</v>
      </c>
      <c r="O80" s="25" t="n">
        <f aca="false">N80/100*60</f>
        <v>12</v>
      </c>
      <c r="P80" s="25" t="n">
        <f aca="false">E80+G80+I80+K80+M80+O80</f>
        <v>82</v>
      </c>
      <c r="Q80" s="22"/>
      <c r="R80" s="22"/>
      <c r="S80" s="25" t="n">
        <f aca="false">+Q80+R80</f>
        <v>0</v>
      </c>
      <c r="T80" s="25" t="n">
        <v>0</v>
      </c>
      <c r="U80" s="26" t="n">
        <f aca="false">P80+S80+T80</f>
        <v>82</v>
      </c>
      <c r="V80" s="27" t="n">
        <v>166928.77</v>
      </c>
      <c r="W80" s="28" t="n">
        <v>83464.39</v>
      </c>
      <c r="X80" s="29"/>
    </row>
    <row r="81" s="3" customFormat="true" ht="21.75" hidden="false" customHeight="true" outlineLevel="0" collapsed="false">
      <c r="A81" s="22" t="n">
        <v>78</v>
      </c>
      <c r="B81" s="23" t="n">
        <v>63590</v>
      </c>
      <c r="C81" s="24" t="s">
        <v>100</v>
      </c>
      <c r="D81" s="22" t="n">
        <v>30</v>
      </c>
      <c r="E81" s="25" t="n">
        <f aca="false">D81/100*40</f>
        <v>12</v>
      </c>
      <c r="F81" s="22" t="n">
        <v>15</v>
      </c>
      <c r="G81" s="25" t="n">
        <f aca="false">F81/100*40</f>
        <v>6</v>
      </c>
      <c r="H81" s="22" t="n">
        <v>40</v>
      </c>
      <c r="I81" s="25" t="n">
        <f aca="false">H81/100*40</f>
        <v>16</v>
      </c>
      <c r="J81" s="22" t="n">
        <v>30</v>
      </c>
      <c r="K81" s="25" t="n">
        <f aca="false">J81/100*60</f>
        <v>18</v>
      </c>
      <c r="L81" s="22" t="n">
        <v>30</v>
      </c>
      <c r="M81" s="25" t="n">
        <f aca="false">L81/100*60</f>
        <v>18</v>
      </c>
      <c r="N81" s="22" t="n">
        <v>20</v>
      </c>
      <c r="O81" s="25" t="n">
        <f aca="false">N81/100*60</f>
        <v>12</v>
      </c>
      <c r="P81" s="25" t="n">
        <f aca="false">E81+G81+I81+K81+M81+O81</f>
        <v>82</v>
      </c>
      <c r="Q81" s="22"/>
      <c r="R81" s="22"/>
      <c r="S81" s="25" t="n">
        <f aca="false">+Q81+R81</f>
        <v>0</v>
      </c>
      <c r="T81" s="25" t="n">
        <v>0</v>
      </c>
      <c r="U81" s="26" t="n">
        <f aca="false">P81+S81+T81</f>
        <v>82</v>
      </c>
      <c r="V81" s="27" t="n">
        <v>200209.03</v>
      </c>
      <c r="W81" s="32" t="n">
        <f aca="false">V81/2</f>
        <v>100104.515</v>
      </c>
      <c r="X81" s="29"/>
    </row>
    <row r="82" s="3" customFormat="true" ht="21.75" hidden="false" customHeight="true" outlineLevel="0" collapsed="false">
      <c r="A82" s="22" t="n">
        <v>79</v>
      </c>
      <c r="B82" s="23" t="n">
        <v>63681</v>
      </c>
      <c r="C82" s="24" t="s">
        <v>101</v>
      </c>
      <c r="D82" s="22" t="n">
        <v>30</v>
      </c>
      <c r="E82" s="25" t="n">
        <f aca="false">D82/100*40</f>
        <v>12</v>
      </c>
      <c r="F82" s="22" t="n">
        <v>15</v>
      </c>
      <c r="G82" s="25" t="n">
        <f aca="false">F82/100*40</f>
        <v>6</v>
      </c>
      <c r="H82" s="22" t="n">
        <v>40</v>
      </c>
      <c r="I82" s="25" t="n">
        <f aca="false">H82/100*40</f>
        <v>16</v>
      </c>
      <c r="J82" s="22" t="n">
        <v>30</v>
      </c>
      <c r="K82" s="25" t="n">
        <f aca="false">J82/100*60</f>
        <v>18</v>
      </c>
      <c r="L82" s="22" t="n">
        <v>30</v>
      </c>
      <c r="M82" s="25" t="n">
        <f aca="false">L82/100*60</f>
        <v>18</v>
      </c>
      <c r="N82" s="22" t="n">
        <v>20</v>
      </c>
      <c r="O82" s="25" t="n">
        <f aca="false">N82/100*60</f>
        <v>12</v>
      </c>
      <c r="P82" s="25" t="n">
        <f aca="false">E82+G82+I82+K82+M82+O82</f>
        <v>82</v>
      </c>
      <c r="Q82" s="22"/>
      <c r="R82" s="22"/>
      <c r="S82" s="25" t="n">
        <f aca="false">+Q82+R82</f>
        <v>0</v>
      </c>
      <c r="T82" s="25" t="n">
        <v>0</v>
      </c>
      <c r="U82" s="26" t="n">
        <f aca="false">P82+S82+T82</f>
        <v>82</v>
      </c>
      <c r="V82" s="33" t="n">
        <v>111735</v>
      </c>
      <c r="W82" s="28" t="n">
        <v>39107.25</v>
      </c>
      <c r="X82" s="29"/>
    </row>
    <row r="83" s="3" customFormat="true" ht="21.75" hidden="false" customHeight="true" outlineLevel="0" collapsed="false">
      <c r="A83" s="34" t="n">
        <v>80</v>
      </c>
      <c r="B83" s="35" t="n">
        <v>62975</v>
      </c>
      <c r="C83" s="36" t="s">
        <v>102</v>
      </c>
      <c r="D83" s="34" t="n">
        <v>30</v>
      </c>
      <c r="E83" s="37" t="n">
        <f aca="false">D83/100*40</f>
        <v>12</v>
      </c>
      <c r="F83" s="34" t="n">
        <v>15</v>
      </c>
      <c r="G83" s="37" t="n">
        <f aca="false">F83/100*40</f>
        <v>6</v>
      </c>
      <c r="H83" s="34" t="n">
        <v>40</v>
      </c>
      <c r="I83" s="37" t="n">
        <f aca="false">H83/100*40</f>
        <v>16</v>
      </c>
      <c r="J83" s="34" t="n">
        <v>30</v>
      </c>
      <c r="K83" s="37" t="n">
        <f aca="false">J83/100*60</f>
        <v>18</v>
      </c>
      <c r="L83" s="34" t="n">
        <v>30</v>
      </c>
      <c r="M83" s="37" t="n">
        <f aca="false">L83/100*60</f>
        <v>18</v>
      </c>
      <c r="N83" s="34" t="n">
        <v>20</v>
      </c>
      <c r="O83" s="37" t="n">
        <f aca="false">N83/100*60</f>
        <v>12</v>
      </c>
      <c r="P83" s="37" t="n">
        <f aca="false">E83+G83+I83+K83+M83+O83</f>
        <v>82</v>
      </c>
      <c r="Q83" s="34"/>
      <c r="R83" s="34"/>
      <c r="S83" s="37" t="n">
        <v>0</v>
      </c>
      <c r="T83" s="37" t="n">
        <v>0</v>
      </c>
      <c r="U83" s="38" t="n">
        <f aca="false">P83+S83+T83</f>
        <v>82</v>
      </c>
      <c r="V83" s="39" t="n">
        <v>335473.64</v>
      </c>
      <c r="W83" s="40" t="n">
        <v>77924.77</v>
      </c>
      <c r="X83" s="41" t="s">
        <v>103</v>
      </c>
    </row>
    <row r="84" s="3" customFormat="true" ht="21.75" hidden="false" customHeight="true" outlineLevel="0" collapsed="false">
      <c r="A84" s="42" t="n">
        <v>81</v>
      </c>
      <c r="B84" s="43" t="n">
        <v>63126</v>
      </c>
      <c r="C84" s="44" t="s">
        <v>104</v>
      </c>
      <c r="D84" s="42" t="n">
        <v>22</v>
      </c>
      <c r="E84" s="45" t="n">
        <f aca="false">D84/100*40</f>
        <v>8.8</v>
      </c>
      <c r="F84" s="42" t="n">
        <v>22</v>
      </c>
      <c r="G84" s="45" t="n">
        <f aca="false">F84/100*40</f>
        <v>8.8</v>
      </c>
      <c r="H84" s="42" t="n">
        <v>40</v>
      </c>
      <c r="I84" s="45" t="n">
        <f aca="false">H84/100*40</f>
        <v>16</v>
      </c>
      <c r="J84" s="42" t="n">
        <v>20</v>
      </c>
      <c r="K84" s="45" t="n">
        <f aca="false">J84/100*60</f>
        <v>12</v>
      </c>
      <c r="L84" s="42" t="n">
        <v>30</v>
      </c>
      <c r="M84" s="45" t="n">
        <f aca="false">L84/100*60</f>
        <v>18</v>
      </c>
      <c r="N84" s="42" t="n">
        <v>20</v>
      </c>
      <c r="O84" s="45" t="n">
        <f aca="false">N84/100*60</f>
        <v>12</v>
      </c>
      <c r="P84" s="45" t="n">
        <f aca="false">E84+G84+I84+K84+M84+O84</f>
        <v>75.6</v>
      </c>
      <c r="Q84" s="46"/>
      <c r="R84" s="46"/>
      <c r="S84" s="45" t="n">
        <v>0</v>
      </c>
      <c r="T84" s="42" t="n">
        <v>0</v>
      </c>
      <c r="U84" s="26" t="n">
        <f aca="false">T84+S84+P84</f>
        <v>75.6</v>
      </c>
      <c r="V84" s="47" t="n">
        <v>64463</v>
      </c>
      <c r="W84" s="48" t="n">
        <f aca="false">V84/2</f>
        <v>32231.5</v>
      </c>
      <c r="X84" s="41" t="s">
        <v>105</v>
      </c>
    </row>
    <row r="85" s="3" customFormat="true" ht="21.75" hidden="false" customHeight="true" outlineLevel="0" collapsed="false">
      <c r="A85" s="42" t="n">
        <v>82</v>
      </c>
      <c r="B85" s="43" t="n">
        <v>62913</v>
      </c>
      <c r="C85" s="44" t="s">
        <v>106</v>
      </c>
      <c r="D85" s="42" t="n">
        <v>15</v>
      </c>
      <c r="E85" s="45" t="n">
        <f aca="false">D85/100*40</f>
        <v>6</v>
      </c>
      <c r="F85" s="42" t="n">
        <v>30</v>
      </c>
      <c r="G85" s="45" t="n">
        <f aca="false">F85/100*40</f>
        <v>12</v>
      </c>
      <c r="H85" s="42" t="n">
        <v>40</v>
      </c>
      <c r="I85" s="45" t="n">
        <f aca="false">H85/100*40</f>
        <v>16</v>
      </c>
      <c r="J85" s="42" t="n">
        <v>20</v>
      </c>
      <c r="K85" s="45" t="n">
        <f aca="false">J85/100*60</f>
        <v>12</v>
      </c>
      <c r="L85" s="42" t="n">
        <v>10</v>
      </c>
      <c r="M85" s="45" t="n">
        <f aca="false">L85/100*60</f>
        <v>6</v>
      </c>
      <c r="N85" s="42" t="n">
        <v>20</v>
      </c>
      <c r="O85" s="45" t="n">
        <f aca="false">N85/100*60</f>
        <v>12</v>
      </c>
      <c r="P85" s="45" t="n">
        <f aca="false">E85+G85+I85+K85+M85+O85</f>
        <v>64</v>
      </c>
      <c r="Q85" s="42"/>
      <c r="R85" s="42"/>
      <c r="S85" s="45" t="n">
        <v>0</v>
      </c>
      <c r="T85" s="42" t="n">
        <v>0</v>
      </c>
      <c r="U85" s="26" t="n">
        <f aca="false">T85+S85+P85</f>
        <v>64</v>
      </c>
      <c r="V85" s="47" t="n">
        <v>54075.5</v>
      </c>
      <c r="W85" s="28" t="n">
        <f aca="false">V85/2</f>
        <v>27037.75</v>
      </c>
      <c r="X85" s="41" t="s">
        <v>105</v>
      </c>
    </row>
    <row r="86" s="3" customFormat="true" ht="21.75" hidden="false" customHeight="true" outlineLevel="0" collapsed="false">
      <c r="A86" s="42" t="n">
        <v>83</v>
      </c>
      <c r="B86" s="43" t="n">
        <v>62985</v>
      </c>
      <c r="C86" s="44" t="s">
        <v>107</v>
      </c>
      <c r="D86" s="42" t="n">
        <v>15</v>
      </c>
      <c r="E86" s="45" t="n">
        <f aca="false">D86/100*40</f>
        <v>6</v>
      </c>
      <c r="F86" s="42" t="n">
        <v>22</v>
      </c>
      <c r="G86" s="45" t="n">
        <f aca="false">F86/100*40</f>
        <v>8.8</v>
      </c>
      <c r="H86" s="42" t="n">
        <v>30</v>
      </c>
      <c r="I86" s="45" t="n">
        <f aca="false">H86/100*40</f>
        <v>12</v>
      </c>
      <c r="J86" s="42" t="n">
        <v>20</v>
      </c>
      <c r="K86" s="45" t="n">
        <f aca="false">J86/100*60</f>
        <v>12</v>
      </c>
      <c r="L86" s="42" t="n">
        <v>20</v>
      </c>
      <c r="M86" s="45" t="n">
        <f aca="false">L86/100*60</f>
        <v>12</v>
      </c>
      <c r="N86" s="42" t="n">
        <v>20</v>
      </c>
      <c r="O86" s="45" t="n">
        <f aca="false">N86/100*60</f>
        <v>12</v>
      </c>
      <c r="P86" s="45" t="n">
        <f aca="false">E86+G86+I86+K86+M86+O86</f>
        <v>62.8</v>
      </c>
      <c r="Q86" s="42"/>
      <c r="R86" s="42"/>
      <c r="S86" s="45" t="n">
        <f aca="false">+Q86+R86</f>
        <v>0</v>
      </c>
      <c r="T86" s="42" t="n">
        <v>0</v>
      </c>
      <c r="U86" s="26" t="n">
        <f aca="false">T86+S86+P86</f>
        <v>62.8</v>
      </c>
      <c r="V86" s="47" t="n">
        <v>55307.77</v>
      </c>
      <c r="W86" s="28" t="n">
        <f aca="false">V86/2</f>
        <v>27653.885</v>
      </c>
      <c r="X86" s="41" t="s">
        <v>105</v>
      </c>
    </row>
    <row r="87" s="3" customFormat="true" ht="21.75" hidden="false" customHeight="true" outlineLevel="0" collapsed="false">
      <c r="A87" s="42" t="n">
        <v>84</v>
      </c>
      <c r="B87" s="43" t="n">
        <v>63406</v>
      </c>
      <c r="C87" s="44" t="s">
        <v>108</v>
      </c>
      <c r="D87" s="42" t="n">
        <v>15</v>
      </c>
      <c r="E87" s="45" t="n">
        <f aca="false">D87/100*40</f>
        <v>6</v>
      </c>
      <c r="F87" s="42" t="n">
        <v>22</v>
      </c>
      <c r="G87" s="45" t="n">
        <f aca="false">F87/100*40</f>
        <v>8.8</v>
      </c>
      <c r="H87" s="42" t="n">
        <v>30</v>
      </c>
      <c r="I87" s="45" t="n">
        <f aca="false">H87/100*40</f>
        <v>12</v>
      </c>
      <c r="J87" s="42" t="n">
        <v>20</v>
      </c>
      <c r="K87" s="45" t="n">
        <f aca="false">J87/100*60</f>
        <v>12</v>
      </c>
      <c r="L87" s="42" t="n">
        <v>20</v>
      </c>
      <c r="M87" s="45" t="n">
        <f aca="false">L87/100*60</f>
        <v>12</v>
      </c>
      <c r="N87" s="42" t="n">
        <v>20</v>
      </c>
      <c r="O87" s="45" t="n">
        <f aca="false">N87/100*60</f>
        <v>12</v>
      </c>
      <c r="P87" s="45" t="n">
        <f aca="false">E87+G87+I87+K87+M87+O87</f>
        <v>62.8</v>
      </c>
      <c r="Q87" s="42"/>
      <c r="R87" s="42"/>
      <c r="S87" s="45" t="n">
        <f aca="false">+Q87+R87</f>
        <v>0</v>
      </c>
      <c r="T87" s="42" t="n">
        <v>0</v>
      </c>
      <c r="U87" s="26" t="n">
        <f aca="false">T87+S87+P87</f>
        <v>62.8</v>
      </c>
      <c r="V87" s="47" t="n">
        <v>40980</v>
      </c>
      <c r="W87" s="28" t="n">
        <f aca="false">V87/2</f>
        <v>20490</v>
      </c>
      <c r="X87" s="41" t="s">
        <v>105</v>
      </c>
    </row>
    <row r="88" s="3" customFormat="true" ht="21.75" hidden="false" customHeight="true" outlineLevel="0" collapsed="false">
      <c r="A88" s="42" t="n">
        <v>85</v>
      </c>
      <c r="B88" s="43" t="n">
        <v>63570</v>
      </c>
      <c r="C88" s="44" t="s">
        <v>109</v>
      </c>
      <c r="D88" s="42" t="n">
        <v>15</v>
      </c>
      <c r="E88" s="45" t="n">
        <f aca="false">D88/100*40</f>
        <v>6</v>
      </c>
      <c r="F88" s="42" t="n">
        <v>15</v>
      </c>
      <c r="G88" s="45" t="n">
        <f aca="false">F88/100*40</f>
        <v>6</v>
      </c>
      <c r="H88" s="42" t="n">
        <v>40</v>
      </c>
      <c r="I88" s="45" t="n">
        <f aca="false">H88/100*40</f>
        <v>16</v>
      </c>
      <c r="J88" s="42" t="n">
        <v>10</v>
      </c>
      <c r="K88" s="45" t="n">
        <f aca="false">J88/100*60</f>
        <v>6</v>
      </c>
      <c r="L88" s="42" t="n">
        <v>10</v>
      </c>
      <c r="M88" s="45" t="n">
        <f aca="false">L88/100*60</f>
        <v>6</v>
      </c>
      <c r="N88" s="42" t="n">
        <v>20</v>
      </c>
      <c r="O88" s="45" t="n">
        <f aca="false">N88/100*60</f>
        <v>12</v>
      </c>
      <c r="P88" s="45" t="n">
        <f aca="false">E88+G88+I88+K88+M88+O88</f>
        <v>52</v>
      </c>
      <c r="Q88" s="42"/>
      <c r="R88" s="42"/>
      <c r="S88" s="45" t="n">
        <f aca="false">+Q88+R88</f>
        <v>0</v>
      </c>
      <c r="T88" s="42" t="n">
        <v>0</v>
      </c>
      <c r="U88" s="26" t="n">
        <f aca="false">T88+S88+P88</f>
        <v>52</v>
      </c>
      <c r="V88" s="47" t="n">
        <v>47175</v>
      </c>
      <c r="W88" s="28" t="n">
        <f aca="false">V88/2</f>
        <v>23587.5</v>
      </c>
      <c r="X88" s="41" t="s">
        <v>105</v>
      </c>
    </row>
    <row r="89" s="3" customFormat="true" ht="21.75" hidden="false" customHeight="true" outlineLevel="0" collapsed="false">
      <c r="A89" s="42" t="n">
        <v>86</v>
      </c>
      <c r="B89" s="43" t="n">
        <v>63738</v>
      </c>
      <c r="C89" s="44" t="s">
        <v>110</v>
      </c>
      <c r="D89" s="42" t="n">
        <v>30</v>
      </c>
      <c r="E89" s="45" t="n">
        <f aca="false">D89/100*40</f>
        <v>12</v>
      </c>
      <c r="F89" s="42" t="n">
        <v>15</v>
      </c>
      <c r="G89" s="45" t="n">
        <f aca="false">F89/100*40</f>
        <v>6</v>
      </c>
      <c r="H89" s="42" t="n">
        <v>40</v>
      </c>
      <c r="I89" s="45" t="n">
        <f aca="false">H89/100*40</f>
        <v>16</v>
      </c>
      <c r="J89" s="42" t="n">
        <v>30</v>
      </c>
      <c r="K89" s="45" t="n">
        <f aca="false">J89/100*60</f>
        <v>18</v>
      </c>
      <c r="L89" s="42" t="n">
        <v>30</v>
      </c>
      <c r="M89" s="45" t="n">
        <f aca="false">L89/100*60</f>
        <v>18</v>
      </c>
      <c r="N89" s="42" t="n">
        <v>20</v>
      </c>
      <c r="O89" s="45" t="n">
        <f aca="false">N89/100*60</f>
        <v>12</v>
      </c>
      <c r="P89" s="45" t="n">
        <f aca="false">E89+G89+I89+K89+M89+O89</f>
        <v>82</v>
      </c>
      <c r="Q89" s="42"/>
      <c r="R89" s="42"/>
      <c r="S89" s="45" t="n">
        <v>0</v>
      </c>
      <c r="T89" s="42" t="n">
        <v>0</v>
      </c>
      <c r="U89" s="26" t="n">
        <f aca="false">P89+S89+T89</f>
        <v>82</v>
      </c>
      <c r="V89" s="47" t="n">
        <v>275418</v>
      </c>
      <c r="W89" s="28" t="n">
        <f aca="false">V89/2</f>
        <v>137709</v>
      </c>
      <c r="X89" s="41" t="s">
        <v>111</v>
      </c>
    </row>
    <row r="90" s="54" customFormat="true" ht="21.75" hidden="false" customHeight="true" outlineLevel="0" collapsed="false">
      <c r="A90" s="49" t="n">
        <v>87</v>
      </c>
      <c r="B90" s="50" t="n">
        <v>63684</v>
      </c>
      <c r="C90" s="51" t="s">
        <v>112</v>
      </c>
      <c r="D90" s="49" t="n">
        <v>30</v>
      </c>
      <c r="E90" s="52" t="n">
        <f aca="false">D90/100*40</f>
        <v>12</v>
      </c>
      <c r="F90" s="49" t="n">
        <v>15</v>
      </c>
      <c r="G90" s="52" t="n">
        <f aca="false">F90/100*40</f>
        <v>6</v>
      </c>
      <c r="H90" s="49" t="n">
        <v>40</v>
      </c>
      <c r="I90" s="52" t="n">
        <f aca="false">H90/100*40</f>
        <v>16</v>
      </c>
      <c r="J90" s="49" t="n">
        <v>30</v>
      </c>
      <c r="K90" s="52" t="n">
        <f aca="false">J90/100*60</f>
        <v>18</v>
      </c>
      <c r="L90" s="49" t="n">
        <v>30</v>
      </c>
      <c r="M90" s="52" t="n">
        <f aca="false">L90/100*60</f>
        <v>18</v>
      </c>
      <c r="N90" s="49" t="n">
        <v>20</v>
      </c>
      <c r="O90" s="52" t="n">
        <f aca="false">N90/100*60</f>
        <v>12</v>
      </c>
      <c r="P90" s="52" t="n">
        <f aca="false">E90+G90+I90+K90+M90+O90</f>
        <v>82</v>
      </c>
      <c r="Q90" s="49"/>
      <c r="R90" s="49"/>
      <c r="S90" s="52" t="n">
        <f aca="false">+Q90+R90</f>
        <v>0</v>
      </c>
      <c r="T90" s="49" t="n">
        <v>0</v>
      </c>
      <c r="U90" s="38" t="n">
        <f aca="false">P90+S90+T90</f>
        <v>82</v>
      </c>
      <c r="V90" s="53" t="n">
        <v>626292.42</v>
      </c>
      <c r="W90" s="40" t="n">
        <v>81290.36</v>
      </c>
      <c r="X90" s="41" t="s">
        <v>113</v>
      </c>
    </row>
    <row r="91" s="3" customFormat="true" ht="21.75" hidden="false" customHeight="true" outlineLevel="0" collapsed="false">
      <c r="A91" s="55" t="n">
        <v>88</v>
      </c>
      <c r="B91" s="56" t="n">
        <v>62605</v>
      </c>
      <c r="C91" s="57" t="s">
        <v>114</v>
      </c>
      <c r="D91" s="55" t="n">
        <v>30</v>
      </c>
      <c r="E91" s="58" t="n">
        <f aca="false">D91/100*40</f>
        <v>12</v>
      </c>
      <c r="F91" s="55" t="n">
        <v>15</v>
      </c>
      <c r="G91" s="58" t="n">
        <f aca="false">F91/100*40</f>
        <v>6</v>
      </c>
      <c r="H91" s="55" t="n">
        <v>40</v>
      </c>
      <c r="I91" s="58" t="n">
        <f aca="false">H91/100*40</f>
        <v>16</v>
      </c>
      <c r="J91" s="55" t="n">
        <v>30</v>
      </c>
      <c r="K91" s="58" t="n">
        <f aca="false">J91/100*60</f>
        <v>18</v>
      </c>
      <c r="L91" s="55" t="n">
        <v>30</v>
      </c>
      <c r="M91" s="58" t="n">
        <f aca="false">L91/100*60</f>
        <v>18</v>
      </c>
      <c r="N91" s="55" t="n">
        <v>20</v>
      </c>
      <c r="O91" s="58" t="n">
        <f aca="false">N91/100*60</f>
        <v>12</v>
      </c>
      <c r="P91" s="58" t="n">
        <f aca="false">E91+G91+I91+K91+M91+O91</f>
        <v>82</v>
      </c>
      <c r="Q91" s="55"/>
      <c r="R91" s="55"/>
      <c r="S91" s="58" t="n">
        <f aca="false">+Q91+R91</f>
        <v>0</v>
      </c>
      <c r="T91" s="55" t="n">
        <v>0</v>
      </c>
      <c r="U91" s="58" t="n">
        <f aca="false">P91+S91+T91</f>
        <v>82</v>
      </c>
      <c r="V91" s="59" t="n">
        <v>146739</v>
      </c>
      <c r="W91" s="59" t="n">
        <v>73369.5</v>
      </c>
      <c r="X91" s="41" t="s">
        <v>115</v>
      </c>
    </row>
    <row r="92" s="3" customFormat="true" ht="21.75" hidden="false" customHeight="true" outlineLevel="0" collapsed="false">
      <c r="A92" s="60" t="n">
        <v>89</v>
      </c>
      <c r="B92" s="61" t="n">
        <v>63453</v>
      </c>
      <c r="C92" s="62" t="s">
        <v>116</v>
      </c>
      <c r="D92" s="60" t="n">
        <v>22</v>
      </c>
      <c r="E92" s="63" t="n">
        <f aca="false">D92/100*40</f>
        <v>8.8</v>
      </c>
      <c r="F92" s="60" t="n">
        <v>22</v>
      </c>
      <c r="G92" s="63" t="n">
        <f aca="false">F92/100*40</f>
        <v>8.8</v>
      </c>
      <c r="H92" s="60" t="n">
        <v>40</v>
      </c>
      <c r="I92" s="63" t="n">
        <f aca="false">H92/100*40</f>
        <v>16</v>
      </c>
      <c r="J92" s="60" t="n">
        <v>30</v>
      </c>
      <c r="K92" s="63" t="n">
        <f aca="false">J92/100*60</f>
        <v>18</v>
      </c>
      <c r="L92" s="60" t="n">
        <v>30</v>
      </c>
      <c r="M92" s="63" t="n">
        <f aca="false">L92/100*60</f>
        <v>18</v>
      </c>
      <c r="N92" s="60" t="n">
        <v>20</v>
      </c>
      <c r="O92" s="63" t="n">
        <f aca="false">N92/100*60</f>
        <v>12</v>
      </c>
      <c r="P92" s="63" t="n">
        <f aca="false">E92+G92+I92+K92+M92+O92</f>
        <v>81.6</v>
      </c>
      <c r="Q92" s="55"/>
      <c r="R92" s="55"/>
      <c r="S92" s="63" t="n">
        <v>0</v>
      </c>
      <c r="T92" s="60" t="n">
        <v>0</v>
      </c>
      <c r="U92" s="63" t="n">
        <f aca="false">P92+S92+T92</f>
        <v>81.6</v>
      </c>
      <c r="V92" s="64" t="n">
        <v>147405.76</v>
      </c>
      <c r="W92" s="64" t="n">
        <f aca="false">V92/2</f>
        <v>73702.88</v>
      </c>
      <c r="X92" s="41" t="s">
        <v>115</v>
      </c>
    </row>
    <row r="93" s="3" customFormat="true" ht="21.75" hidden="false" customHeight="true" outlineLevel="0" collapsed="false">
      <c r="A93" s="60" t="n">
        <v>90</v>
      </c>
      <c r="B93" s="61" t="n">
        <v>63609</v>
      </c>
      <c r="C93" s="62" t="s">
        <v>117</v>
      </c>
      <c r="D93" s="60" t="n">
        <v>22</v>
      </c>
      <c r="E93" s="63" t="n">
        <f aca="false">D93/100*40</f>
        <v>8.8</v>
      </c>
      <c r="F93" s="60" t="n">
        <v>22</v>
      </c>
      <c r="G93" s="63" t="n">
        <f aca="false">F93/100*40</f>
        <v>8.8</v>
      </c>
      <c r="H93" s="60" t="n">
        <v>40</v>
      </c>
      <c r="I93" s="63" t="n">
        <f aca="false">H93/100*40</f>
        <v>16</v>
      </c>
      <c r="J93" s="60" t="n">
        <v>40</v>
      </c>
      <c r="K93" s="63" t="n">
        <f aca="false">J93/100*60</f>
        <v>24</v>
      </c>
      <c r="L93" s="60" t="n">
        <v>20</v>
      </c>
      <c r="M93" s="63" t="n">
        <f aca="false">L93/100*60</f>
        <v>12</v>
      </c>
      <c r="N93" s="60" t="n">
        <v>20</v>
      </c>
      <c r="O93" s="63" t="n">
        <f aca="false">N93/100*60</f>
        <v>12</v>
      </c>
      <c r="P93" s="63" t="n">
        <f aca="false">E93+G93+I93+K93+M93+O93</f>
        <v>81.6</v>
      </c>
      <c r="Q93" s="55"/>
      <c r="R93" s="55"/>
      <c r="S93" s="63" t="n">
        <v>0</v>
      </c>
      <c r="T93" s="60" t="n">
        <v>0</v>
      </c>
      <c r="U93" s="63" t="n">
        <f aca="false">P93+S93+T93</f>
        <v>81.6</v>
      </c>
      <c r="V93" s="64" t="n">
        <v>76408.2</v>
      </c>
      <c r="W93" s="64" t="n">
        <f aca="false">V93/2</f>
        <v>38204.1</v>
      </c>
      <c r="X93" s="41" t="s">
        <v>115</v>
      </c>
    </row>
    <row r="94" s="3" customFormat="true" ht="21.75" hidden="false" customHeight="true" outlineLevel="0" collapsed="false">
      <c r="A94" s="55" t="n">
        <v>91</v>
      </c>
      <c r="B94" s="61" t="n">
        <v>63823</v>
      </c>
      <c r="C94" s="62" t="s">
        <v>118</v>
      </c>
      <c r="D94" s="60" t="n">
        <v>22</v>
      </c>
      <c r="E94" s="63" t="n">
        <f aca="false">D94/100*40</f>
        <v>8.8</v>
      </c>
      <c r="F94" s="60" t="n">
        <v>22</v>
      </c>
      <c r="G94" s="63" t="n">
        <f aca="false">F94/100*40</f>
        <v>8.8</v>
      </c>
      <c r="H94" s="60" t="n">
        <v>40</v>
      </c>
      <c r="I94" s="63" t="n">
        <f aca="false">H94/100*40</f>
        <v>16</v>
      </c>
      <c r="J94" s="60" t="n">
        <v>30</v>
      </c>
      <c r="K94" s="63" t="n">
        <f aca="false">J94/100*60</f>
        <v>18</v>
      </c>
      <c r="L94" s="60" t="n">
        <v>30</v>
      </c>
      <c r="M94" s="63" t="n">
        <f aca="false">L94/100*60</f>
        <v>18</v>
      </c>
      <c r="N94" s="60" t="n">
        <v>20</v>
      </c>
      <c r="O94" s="63" t="n">
        <f aca="false">N94/100*60</f>
        <v>12</v>
      </c>
      <c r="P94" s="63" t="n">
        <f aca="false">E94+G94+I94+K94+M94+O94</f>
        <v>81.6</v>
      </c>
      <c r="Q94" s="55"/>
      <c r="R94" s="55"/>
      <c r="S94" s="63" t="n">
        <v>0</v>
      </c>
      <c r="T94" s="60" t="n">
        <v>0</v>
      </c>
      <c r="U94" s="63" t="n">
        <f aca="false">P94+S94+T94</f>
        <v>81.6</v>
      </c>
      <c r="V94" s="64" t="n">
        <v>104920</v>
      </c>
      <c r="W94" s="64" t="n">
        <f aca="false">V94/2</f>
        <v>52460</v>
      </c>
      <c r="X94" s="41" t="s">
        <v>115</v>
      </c>
    </row>
    <row r="95" s="3" customFormat="true" ht="21.75" hidden="false" customHeight="true" outlineLevel="0" collapsed="false">
      <c r="A95" s="60" t="n">
        <v>92</v>
      </c>
      <c r="B95" s="61" t="n">
        <v>62492</v>
      </c>
      <c r="C95" s="62" t="s">
        <v>119</v>
      </c>
      <c r="D95" s="60" t="n">
        <v>22</v>
      </c>
      <c r="E95" s="63" t="n">
        <f aca="false">D95/100*40</f>
        <v>8.8</v>
      </c>
      <c r="F95" s="60" t="n">
        <v>22</v>
      </c>
      <c r="G95" s="63" t="n">
        <f aca="false">F95/100*40</f>
        <v>8.8</v>
      </c>
      <c r="H95" s="60" t="n">
        <v>40</v>
      </c>
      <c r="I95" s="63" t="n">
        <f aca="false">H95/100*40</f>
        <v>16</v>
      </c>
      <c r="J95" s="60" t="n">
        <v>30</v>
      </c>
      <c r="K95" s="63" t="n">
        <f aca="false">J95/100*60</f>
        <v>18</v>
      </c>
      <c r="L95" s="60" t="n">
        <v>30</v>
      </c>
      <c r="M95" s="63" t="n">
        <f aca="false">L95/100*60</f>
        <v>18</v>
      </c>
      <c r="N95" s="60" t="n">
        <v>20</v>
      </c>
      <c r="O95" s="63" t="n">
        <f aca="false">N95/100*60</f>
        <v>12</v>
      </c>
      <c r="P95" s="63" t="n">
        <f aca="false">E95+G95+I95+K95+M95+O95</f>
        <v>81.6</v>
      </c>
      <c r="Q95" s="55"/>
      <c r="R95" s="55"/>
      <c r="S95" s="63" t="n">
        <f aca="false">+Q95+R95</f>
        <v>0</v>
      </c>
      <c r="T95" s="60" t="n">
        <v>0</v>
      </c>
      <c r="U95" s="63" t="n">
        <f aca="false">P95+S95+T95</f>
        <v>81.6</v>
      </c>
      <c r="V95" s="64" t="n">
        <v>240425.16</v>
      </c>
      <c r="W95" s="64" t="n">
        <f aca="false">V95/2</f>
        <v>120212.58</v>
      </c>
      <c r="X95" s="41" t="s">
        <v>115</v>
      </c>
    </row>
    <row r="96" s="3" customFormat="true" ht="21.75" hidden="false" customHeight="true" outlineLevel="0" collapsed="false">
      <c r="A96" s="60" t="n">
        <v>93</v>
      </c>
      <c r="B96" s="61" t="n">
        <v>62499</v>
      </c>
      <c r="C96" s="62" t="s">
        <v>120</v>
      </c>
      <c r="D96" s="60" t="n">
        <v>22</v>
      </c>
      <c r="E96" s="63" t="n">
        <f aca="false">D96/100*40</f>
        <v>8.8</v>
      </c>
      <c r="F96" s="60" t="n">
        <v>22</v>
      </c>
      <c r="G96" s="63" t="n">
        <f aca="false">F96/100*40</f>
        <v>8.8</v>
      </c>
      <c r="H96" s="60" t="n">
        <v>40</v>
      </c>
      <c r="I96" s="63" t="n">
        <f aca="false">H96/100*40</f>
        <v>16</v>
      </c>
      <c r="J96" s="60" t="n">
        <v>30</v>
      </c>
      <c r="K96" s="63" t="n">
        <f aca="false">J96/100*60</f>
        <v>18</v>
      </c>
      <c r="L96" s="60" t="n">
        <v>30</v>
      </c>
      <c r="M96" s="63" t="n">
        <f aca="false">L96/100*60</f>
        <v>18</v>
      </c>
      <c r="N96" s="60" t="n">
        <v>20</v>
      </c>
      <c r="O96" s="63" t="n">
        <f aca="false">N96/100*60</f>
        <v>12</v>
      </c>
      <c r="P96" s="63" t="n">
        <f aca="false">E96+G96+I96+K96+M96+O96</f>
        <v>81.6</v>
      </c>
      <c r="Q96" s="55"/>
      <c r="R96" s="55"/>
      <c r="S96" s="63" t="n">
        <f aca="false">+Q96+R96</f>
        <v>0</v>
      </c>
      <c r="T96" s="60" t="n">
        <v>0</v>
      </c>
      <c r="U96" s="63" t="n">
        <f aca="false">P96+S96+T96</f>
        <v>81.6</v>
      </c>
      <c r="V96" s="64" t="n">
        <v>102688.32</v>
      </c>
      <c r="W96" s="64" t="n">
        <f aca="false">V96/2</f>
        <v>51344.16</v>
      </c>
      <c r="X96" s="41" t="s">
        <v>115</v>
      </c>
    </row>
    <row r="97" s="3" customFormat="true" ht="21.75" hidden="false" customHeight="true" outlineLevel="0" collapsed="false">
      <c r="A97" s="55" t="n">
        <v>94</v>
      </c>
      <c r="B97" s="61" t="n">
        <v>62723</v>
      </c>
      <c r="C97" s="62" t="s">
        <v>121</v>
      </c>
      <c r="D97" s="60" t="n">
        <v>22</v>
      </c>
      <c r="E97" s="63" t="n">
        <f aca="false">D97/100*40</f>
        <v>8.8</v>
      </c>
      <c r="F97" s="60" t="n">
        <v>22</v>
      </c>
      <c r="G97" s="63" t="n">
        <f aca="false">F97/100*40</f>
        <v>8.8</v>
      </c>
      <c r="H97" s="60" t="n">
        <v>40</v>
      </c>
      <c r="I97" s="63" t="n">
        <f aca="false">H97/100*40</f>
        <v>16</v>
      </c>
      <c r="J97" s="60" t="n">
        <v>30</v>
      </c>
      <c r="K97" s="63" t="n">
        <f aca="false">J97/100*60</f>
        <v>18</v>
      </c>
      <c r="L97" s="60" t="n">
        <v>30</v>
      </c>
      <c r="M97" s="63" t="n">
        <f aca="false">L97/100*60</f>
        <v>18</v>
      </c>
      <c r="N97" s="60" t="n">
        <v>20</v>
      </c>
      <c r="O97" s="63" t="n">
        <f aca="false">N97/100*60</f>
        <v>12</v>
      </c>
      <c r="P97" s="63" t="n">
        <f aca="false">E97+G97+I97+K97+M97+O97</f>
        <v>81.6</v>
      </c>
      <c r="Q97" s="55"/>
      <c r="R97" s="55"/>
      <c r="S97" s="63" t="n">
        <f aca="false">+Q97+R97</f>
        <v>0</v>
      </c>
      <c r="T97" s="60" t="n">
        <v>0</v>
      </c>
      <c r="U97" s="63" t="n">
        <f aca="false">P97+S97+T97</f>
        <v>81.6</v>
      </c>
      <c r="V97" s="64" t="n">
        <v>395775.49</v>
      </c>
      <c r="W97" s="64" t="n">
        <f aca="false">V97/2</f>
        <v>197887.745</v>
      </c>
      <c r="X97" s="41" t="s">
        <v>115</v>
      </c>
    </row>
    <row r="98" s="3" customFormat="true" ht="21.75" hidden="false" customHeight="true" outlineLevel="0" collapsed="false">
      <c r="A98" s="60" t="n">
        <v>95</v>
      </c>
      <c r="B98" s="61" t="n">
        <v>62984</v>
      </c>
      <c r="C98" s="62" t="s">
        <v>122</v>
      </c>
      <c r="D98" s="60" t="n">
        <v>22</v>
      </c>
      <c r="E98" s="63" t="n">
        <f aca="false">D98/100*40</f>
        <v>8.8</v>
      </c>
      <c r="F98" s="60" t="n">
        <v>22</v>
      </c>
      <c r="G98" s="63" t="n">
        <f aca="false">F98/100*40</f>
        <v>8.8</v>
      </c>
      <c r="H98" s="60" t="n">
        <v>40</v>
      </c>
      <c r="I98" s="63" t="n">
        <f aca="false">H98/100*40</f>
        <v>16</v>
      </c>
      <c r="J98" s="60" t="n">
        <v>30</v>
      </c>
      <c r="K98" s="63" t="n">
        <f aca="false">J98/100*60</f>
        <v>18</v>
      </c>
      <c r="L98" s="60" t="n">
        <v>30</v>
      </c>
      <c r="M98" s="63" t="n">
        <f aca="false">L98/100*60</f>
        <v>18</v>
      </c>
      <c r="N98" s="60" t="n">
        <v>20</v>
      </c>
      <c r="O98" s="63" t="n">
        <f aca="false">N98/100*60</f>
        <v>12</v>
      </c>
      <c r="P98" s="63" t="n">
        <f aca="false">E98+G98+I98+K98+M98+O98</f>
        <v>81.6</v>
      </c>
      <c r="Q98" s="55"/>
      <c r="R98" s="55"/>
      <c r="S98" s="63" t="n">
        <f aca="false">+Q98+R98</f>
        <v>0</v>
      </c>
      <c r="T98" s="60" t="n">
        <v>0</v>
      </c>
      <c r="U98" s="63" t="n">
        <f aca="false">T98+S98+P98</f>
        <v>81.6</v>
      </c>
      <c r="V98" s="64" t="n">
        <v>195096</v>
      </c>
      <c r="W98" s="64" t="n">
        <f aca="false">V98/2</f>
        <v>97548</v>
      </c>
      <c r="X98" s="41" t="s">
        <v>115</v>
      </c>
    </row>
    <row r="99" s="3" customFormat="true" ht="21.75" hidden="false" customHeight="true" outlineLevel="0" collapsed="false">
      <c r="A99" s="60" t="n">
        <v>96</v>
      </c>
      <c r="B99" s="61" t="n">
        <v>63455</v>
      </c>
      <c r="C99" s="62" t="s">
        <v>123</v>
      </c>
      <c r="D99" s="60" t="n">
        <v>22</v>
      </c>
      <c r="E99" s="63" t="n">
        <f aca="false">D99/100*40</f>
        <v>8.8</v>
      </c>
      <c r="F99" s="60" t="n">
        <v>22</v>
      </c>
      <c r="G99" s="63" t="n">
        <f aca="false">F99/100*40</f>
        <v>8.8</v>
      </c>
      <c r="H99" s="60" t="n">
        <v>40</v>
      </c>
      <c r="I99" s="63" t="n">
        <f aca="false">H99/100*40</f>
        <v>16</v>
      </c>
      <c r="J99" s="60" t="n">
        <v>20</v>
      </c>
      <c r="K99" s="63" t="n">
        <f aca="false">J99/100*60</f>
        <v>12</v>
      </c>
      <c r="L99" s="60" t="n">
        <v>30</v>
      </c>
      <c r="M99" s="63" t="n">
        <f aca="false">L99/100*60</f>
        <v>18</v>
      </c>
      <c r="N99" s="60" t="n">
        <v>30</v>
      </c>
      <c r="O99" s="63" t="n">
        <f aca="false">N99/100*60</f>
        <v>18</v>
      </c>
      <c r="P99" s="63" t="n">
        <f aca="false">E99+G99+I99+K99+M99+O99</f>
        <v>81.6</v>
      </c>
      <c r="Q99" s="55"/>
      <c r="R99" s="55"/>
      <c r="S99" s="63" t="n">
        <f aca="false">+Q99+R99</f>
        <v>0</v>
      </c>
      <c r="T99" s="60" t="n">
        <v>0</v>
      </c>
      <c r="U99" s="63" t="n">
        <f aca="false">T99+S99+P99</f>
        <v>81.6</v>
      </c>
      <c r="V99" s="64" t="n">
        <v>311881.84</v>
      </c>
      <c r="W99" s="64" t="n">
        <f aca="false">V99/2</f>
        <v>155940.92</v>
      </c>
      <c r="X99" s="41" t="s">
        <v>115</v>
      </c>
    </row>
    <row r="100" s="3" customFormat="true" ht="21.75" hidden="false" customHeight="true" outlineLevel="0" collapsed="false">
      <c r="A100" s="55" t="n">
        <v>97</v>
      </c>
      <c r="B100" s="61" t="n">
        <v>63661</v>
      </c>
      <c r="C100" s="62" t="s">
        <v>124</v>
      </c>
      <c r="D100" s="60" t="n">
        <v>22</v>
      </c>
      <c r="E100" s="63" t="n">
        <f aca="false">D100/100*40</f>
        <v>8.8</v>
      </c>
      <c r="F100" s="60" t="n">
        <v>22</v>
      </c>
      <c r="G100" s="63" t="n">
        <f aca="false">F100/100*40</f>
        <v>8.8</v>
      </c>
      <c r="H100" s="60" t="n">
        <v>40</v>
      </c>
      <c r="I100" s="63" t="n">
        <f aca="false">H100/100*40</f>
        <v>16</v>
      </c>
      <c r="J100" s="60" t="n">
        <v>30</v>
      </c>
      <c r="K100" s="63" t="n">
        <f aca="false">J100/100*60</f>
        <v>18</v>
      </c>
      <c r="L100" s="60" t="n">
        <v>30</v>
      </c>
      <c r="M100" s="63" t="n">
        <f aca="false">L100/100*60</f>
        <v>18</v>
      </c>
      <c r="N100" s="60" t="n">
        <v>20</v>
      </c>
      <c r="O100" s="63" t="n">
        <f aca="false">N100/100*60</f>
        <v>12</v>
      </c>
      <c r="P100" s="63" t="n">
        <f aca="false">E100+G100+I100+K100+M100+O100</f>
        <v>81.6</v>
      </c>
      <c r="Q100" s="55"/>
      <c r="R100" s="55"/>
      <c r="S100" s="63" t="n">
        <f aca="false">+Q100+R100</f>
        <v>0</v>
      </c>
      <c r="T100" s="60" t="n">
        <v>0</v>
      </c>
      <c r="U100" s="63" t="n">
        <f aca="false">T100+S100+P100</f>
        <v>81.6</v>
      </c>
      <c r="V100" s="64" t="n">
        <v>94038.43</v>
      </c>
      <c r="W100" s="64" t="n">
        <f aca="false">V100/2</f>
        <v>47019.215</v>
      </c>
      <c r="X100" s="41" t="s">
        <v>115</v>
      </c>
    </row>
    <row r="101" s="3" customFormat="true" ht="21.75" hidden="false" customHeight="true" outlineLevel="0" collapsed="false">
      <c r="A101" s="60" t="n">
        <v>98</v>
      </c>
      <c r="B101" s="61" t="n">
        <v>63697</v>
      </c>
      <c r="C101" s="62" t="s">
        <v>125</v>
      </c>
      <c r="D101" s="60" t="n">
        <v>22</v>
      </c>
      <c r="E101" s="63" t="n">
        <f aca="false">D101/100*40</f>
        <v>8.8</v>
      </c>
      <c r="F101" s="60" t="n">
        <v>22</v>
      </c>
      <c r="G101" s="63" t="n">
        <f aca="false">F101/100*40</f>
        <v>8.8</v>
      </c>
      <c r="H101" s="60" t="n">
        <v>40</v>
      </c>
      <c r="I101" s="63" t="n">
        <f aca="false">H101/100*40</f>
        <v>16</v>
      </c>
      <c r="J101" s="60" t="n">
        <v>20</v>
      </c>
      <c r="K101" s="63" t="n">
        <f aca="false">J101/100*60</f>
        <v>12</v>
      </c>
      <c r="L101" s="60" t="n">
        <v>30</v>
      </c>
      <c r="M101" s="63" t="n">
        <f aca="false">L101/100*60</f>
        <v>18</v>
      </c>
      <c r="N101" s="60" t="n">
        <v>30</v>
      </c>
      <c r="O101" s="63" t="n">
        <f aca="false">N101/100*60</f>
        <v>18</v>
      </c>
      <c r="P101" s="63" t="n">
        <f aca="false">E101+G101+I101+K101+M101+O101</f>
        <v>81.6</v>
      </c>
      <c r="Q101" s="55"/>
      <c r="R101" s="55"/>
      <c r="S101" s="63" t="n">
        <f aca="false">+Q101+R101</f>
        <v>0</v>
      </c>
      <c r="T101" s="60" t="n">
        <v>0</v>
      </c>
      <c r="U101" s="63" t="n">
        <f aca="false">T101+S101+P101</f>
        <v>81.6</v>
      </c>
      <c r="V101" s="64" t="n">
        <v>49001</v>
      </c>
      <c r="W101" s="64" t="n">
        <f aca="false">V101/2</f>
        <v>24500.5</v>
      </c>
      <c r="X101" s="41" t="s">
        <v>115</v>
      </c>
    </row>
    <row r="102" s="3" customFormat="true" ht="21.75" hidden="false" customHeight="true" outlineLevel="0" collapsed="false">
      <c r="A102" s="60" t="n">
        <v>99</v>
      </c>
      <c r="B102" s="61" t="n">
        <v>63706</v>
      </c>
      <c r="C102" s="62" t="s">
        <v>126</v>
      </c>
      <c r="D102" s="60" t="n">
        <v>22</v>
      </c>
      <c r="E102" s="63" t="n">
        <f aca="false">D102/100*40</f>
        <v>8.8</v>
      </c>
      <c r="F102" s="60" t="n">
        <v>22</v>
      </c>
      <c r="G102" s="63" t="n">
        <f aca="false">F102/100*40</f>
        <v>8.8</v>
      </c>
      <c r="H102" s="60" t="n">
        <v>40</v>
      </c>
      <c r="I102" s="63" t="n">
        <f aca="false">H102/100*40</f>
        <v>16</v>
      </c>
      <c r="J102" s="60" t="n">
        <v>30</v>
      </c>
      <c r="K102" s="63" t="n">
        <f aca="false">J102/100*60</f>
        <v>18</v>
      </c>
      <c r="L102" s="60" t="n">
        <v>30</v>
      </c>
      <c r="M102" s="63" t="n">
        <f aca="false">L102/100*60</f>
        <v>18</v>
      </c>
      <c r="N102" s="60" t="n">
        <v>20</v>
      </c>
      <c r="O102" s="63" t="n">
        <f aca="false">N102/100*60</f>
        <v>12</v>
      </c>
      <c r="P102" s="63" t="n">
        <f aca="false">E102+G102+I102+K102+M102+O102</f>
        <v>81.6</v>
      </c>
      <c r="Q102" s="55"/>
      <c r="R102" s="55"/>
      <c r="S102" s="63" t="n">
        <f aca="false">+Q102+R102</f>
        <v>0</v>
      </c>
      <c r="T102" s="60" t="n">
        <v>0</v>
      </c>
      <c r="U102" s="63" t="n">
        <f aca="false">T102+S102+P102</f>
        <v>81.6</v>
      </c>
      <c r="V102" s="64" t="n">
        <v>163655</v>
      </c>
      <c r="W102" s="64" t="n">
        <f aca="false">V102/2</f>
        <v>81827.5</v>
      </c>
      <c r="X102" s="41" t="s">
        <v>115</v>
      </c>
    </row>
    <row r="103" s="3" customFormat="true" ht="21.75" hidden="false" customHeight="true" outlineLevel="0" collapsed="false">
      <c r="A103" s="55" t="n">
        <v>100</v>
      </c>
      <c r="B103" s="61" t="n">
        <v>62408</v>
      </c>
      <c r="C103" s="62" t="s">
        <v>127</v>
      </c>
      <c r="D103" s="60" t="n">
        <v>22</v>
      </c>
      <c r="E103" s="63" t="n">
        <f aca="false">D103/100*40</f>
        <v>8.8</v>
      </c>
      <c r="F103" s="60" t="n">
        <v>30</v>
      </c>
      <c r="G103" s="63" t="n">
        <f aca="false">F103/100*40</f>
        <v>12</v>
      </c>
      <c r="H103" s="60" t="n">
        <v>40</v>
      </c>
      <c r="I103" s="63" t="n">
        <f aca="false">H103/100*40</f>
        <v>16</v>
      </c>
      <c r="J103" s="60" t="n">
        <v>20</v>
      </c>
      <c r="K103" s="63" t="n">
        <f aca="false">J103/100*60</f>
        <v>12</v>
      </c>
      <c r="L103" s="60" t="n">
        <v>30</v>
      </c>
      <c r="M103" s="63" t="n">
        <f aca="false">L103/100*60</f>
        <v>18</v>
      </c>
      <c r="N103" s="60" t="n">
        <v>20</v>
      </c>
      <c r="O103" s="63" t="n">
        <f aca="false">N103/100*60</f>
        <v>12</v>
      </c>
      <c r="P103" s="63" t="n">
        <f aca="false">E103+G103+I103+K103+M103+O103</f>
        <v>78.8</v>
      </c>
      <c r="Q103" s="55"/>
      <c r="R103" s="55"/>
      <c r="S103" s="63" t="n">
        <f aca="false">+Q103+R103</f>
        <v>0</v>
      </c>
      <c r="T103" s="60" t="n">
        <v>2.5</v>
      </c>
      <c r="U103" s="63" t="n">
        <f aca="false">T103+S103+P103</f>
        <v>81.3</v>
      </c>
      <c r="V103" s="64" t="n">
        <v>144054.73</v>
      </c>
      <c r="W103" s="64" t="n">
        <f aca="false">V103/2</f>
        <v>72027.365</v>
      </c>
      <c r="X103" s="41" t="s">
        <v>115</v>
      </c>
    </row>
    <row r="104" s="3" customFormat="true" ht="21.75" hidden="false" customHeight="true" outlineLevel="0" collapsed="false">
      <c r="A104" s="60" t="n">
        <v>101</v>
      </c>
      <c r="B104" s="61" t="n">
        <v>62899</v>
      </c>
      <c r="C104" s="62" t="s">
        <v>128</v>
      </c>
      <c r="D104" s="60" t="n">
        <v>22</v>
      </c>
      <c r="E104" s="63" t="n">
        <f aca="false">D104/100*40</f>
        <v>8.8</v>
      </c>
      <c r="F104" s="60" t="n">
        <v>30</v>
      </c>
      <c r="G104" s="63" t="n">
        <f aca="false">F104/100*40</f>
        <v>12</v>
      </c>
      <c r="H104" s="60" t="n">
        <v>40</v>
      </c>
      <c r="I104" s="63" t="n">
        <f aca="false">H104/100*40</f>
        <v>16</v>
      </c>
      <c r="J104" s="60" t="n">
        <v>20</v>
      </c>
      <c r="K104" s="63" t="n">
        <f aca="false">J104/100*60</f>
        <v>12</v>
      </c>
      <c r="L104" s="60" t="n">
        <v>30</v>
      </c>
      <c r="M104" s="63" t="n">
        <f aca="false">L104/100*60</f>
        <v>18</v>
      </c>
      <c r="N104" s="60" t="n">
        <v>20</v>
      </c>
      <c r="O104" s="63" t="n">
        <f aca="false">N104/100*60</f>
        <v>12</v>
      </c>
      <c r="P104" s="63" t="n">
        <f aca="false">E104+G104+I104+K104+M104+O104</f>
        <v>78.8</v>
      </c>
      <c r="Q104" s="55"/>
      <c r="R104" s="55"/>
      <c r="S104" s="63" t="n">
        <f aca="false">+Q104+R104</f>
        <v>0</v>
      </c>
      <c r="T104" s="60" t="n">
        <v>2.5</v>
      </c>
      <c r="U104" s="63" t="n">
        <f aca="false">T104+S104+P104</f>
        <v>81.3</v>
      </c>
      <c r="V104" s="64" t="n">
        <v>304850</v>
      </c>
      <c r="W104" s="64" t="n">
        <f aca="false">V104/2</f>
        <v>152425</v>
      </c>
      <c r="X104" s="41" t="s">
        <v>115</v>
      </c>
    </row>
    <row r="105" s="3" customFormat="true" ht="21.75" hidden="false" customHeight="true" outlineLevel="0" collapsed="false">
      <c r="A105" s="60" t="n">
        <v>102</v>
      </c>
      <c r="B105" s="61" t="n">
        <v>63049</v>
      </c>
      <c r="C105" s="62" t="s">
        <v>129</v>
      </c>
      <c r="D105" s="60" t="n">
        <v>15</v>
      </c>
      <c r="E105" s="63" t="n">
        <f aca="false">D105/100*40</f>
        <v>6</v>
      </c>
      <c r="F105" s="60" t="n">
        <v>22</v>
      </c>
      <c r="G105" s="63" t="n">
        <f aca="false">F105/100*40</f>
        <v>8.8</v>
      </c>
      <c r="H105" s="60" t="n">
        <v>40</v>
      </c>
      <c r="I105" s="63" t="n">
        <f aca="false">H105/100*40</f>
        <v>16</v>
      </c>
      <c r="J105" s="60" t="n">
        <v>30</v>
      </c>
      <c r="K105" s="63" t="n">
        <f aca="false">J105/100*60</f>
        <v>18</v>
      </c>
      <c r="L105" s="60" t="n">
        <v>30</v>
      </c>
      <c r="M105" s="63" t="n">
        <f aca="false">L105/100*60</f>
        <v>18</v>
      </c>
      <c r="N105" s="60" t="n">
        <v>20</v>
      </c>
      <c r="O105" s="63" t="n">
        <f aca="false">N105/100*60</f>
        <v>12</v>
      </c>
      <c r="P105" s="63" t="n">
        <f aca="false">E105+G105+I105+K105+M105+O105</f>
        <v>78.8</v>
      </c>
      <c r="Q105" s="55"/>
      <c r="R105" s="55"/>
      <c r="S105" s="63" t="n">
        <f aca="false">+Q105+R105</f>
        <v>0</v>
      </c>
      <c r="T105" s="60" t="n">
        <v>2.5</v>
      </c>
      <c r="U105" s="63" t="n">
        <f aca="false">T105+S105+P105</f>
        <v>81.3</v>
      </c>
      <c r="V105" s="64" t="n">
        <v>128544</v>
      </c>
      <c r="W105" s="64" t="n">
        <f aca="false">V105/2</f>
        <v>64272</v>
      </c>
      <c r="X105" s="41" t="s">
        <v>115</v>
      </c>
    </row>
    <row r="106" s="3" customFormat="true" ht="21.75" hidden="false" customHeight="true" outlineLevel="0" collapsed="false">
      <c r="A106" s="55" t="n">
        <v>103</v>
      </c>
      <c r="B106" s="61" t="n">
        <v>63129</v>
      </c>
      <c r="C106" s="62" t="s">
        <v>130</v>
      </c>
      <c r="D106" s="60" t="n">
        <v>22</v>
      </c>
      <c r="E106" s="63" t="n">
        <f aca="false">D106/100*40</f>
        <v>8.8</v>
      </c>
      <c r="F106" s="60" t="n">
        <v>30</v>
      </c>
      <c r="G106" s="63" t="n">
        <f aca="false">F106/100*40</f>
        <v>12</v>
      </c>
      <c r="H106" s="60" t="n">
        <v>40</v>
      </c>
      <c r="I106" s="63" t="n">
        <f aca="false">H106/100*40</f>
        <v>16</v>
      </c>
      <c r="J106" s="60" t="n">
        <v>20</v>
      </c>
      <c r="K106" s="63" t="n">
        <f aca="false">J106/100*60</f>
        <v>12</v>
      </c>
      <c r="L106" s="60" t="n">
        <v>30</v>
      </c>
      <c r="M106" s="63" t="n">
        <f aca="false">L106/100*60</f>
        <v>18</v>
      </c>
      <c r="N106" s="60" t="n">
        <v>20</v>
      </c>
      <c r="O106" s="63" t="n">
        <f aca="false">N106/100*60</f>
        <v>12</v>
      </c>
      <c r="P106" s="63" t="n">
        <f aca="false">E106+G106+I106+K106+M106+O106</f>
        <v>78.8</v>
      </c>
      <c r="Q106" s="55"/>
      <c r="R106" s="55"/>
      <c r="S106" s="63" t="n">
        <f aca="false">+Q106+R106</f>
        <v>0</v>
      </c>
      <c r="T106" s="60" t="n">
        <v>2.5</v>
      </c>
      <c r="U106" s="63" t="n">
        <f aca="false">T106+S106+P106</f>
        <v>81.3</v>
      </c>
      <c r="V106" s="64" t="n">
        <v>152122.65</v>
      </c>
      <c r="W106" s="64" t="n">
        <f aca="false">V106/2</f>
        <v>76061.325</v>
      </c>
      <c r="X106" s="41" t="s">
        <v>115</v>
      </c>
    </row>
    <row r="107" s="3" customFormat="true" ht="21.75" hidden="false" customHeight="true" outlineLevel="0" collapsed="false">
      <c r="A107" s="60" t="n">
        <v>104</v>
      </c>
      <c r="B107" s="61" t="n">
        <v>63600</v>
      </c>
      <c r="C107" s="62" t="s">
        <v>131</v>
      </c>
      <c r="D107" s="60" t="n">
        <v>22</v>
      </c>
      <c r="E107" s="63" t="n">
        <f aca="false">D107/100*40</f>
        <v>8.8</v>
      </c>
      <c r="F107" s="60" t="n">
        <v>15</v>
      </c>
      <c r="G107" s="63" t="n">
        <f aca="false">F107/100*40</f>
        <v>6</v>
      </c>
      <c r="H107" s="60" t="n">
        <v>40</v>
      </c>
      <c r="I107" s="63" t="n">
        <f aca="false">H107/100*40</f>
        <v>16</v>
      </c>
      <c r="J107" s="60" t="n">
        <v>20</v>
      </c>
      <c r="K107" s="63" t="n">
        <f aca="false">J107/100*60</f>
        <v>12</v>
      </c>
      <c r="L107" s="60" t="n">
        <v>40</v>
      </c>
      <c r="M107" s="63" t="n">
        <f aca="false">L107/100*60</f>
        <v>24</v>
      </c>
      <c r="N107" s="60" t="n">
        <v>20</v>
      </c>
      <c r="O107" s="63" t="n">
        <f aca="false">N107/100*60</f>
        <v>12</v>
      </c>
      <c r="P107" s="63" t="n">
        <f aca="false">E107+G107+I107+K107+M107+O107</f>
        <v>78.8</v>
      </c>
      <c r="Q107" s="55"/>
      <c r="R107" s="55"/>
      <c r="S107" s="63" t="n">
        <f aca="false">+Q107+R107</f>
        <v>0</v>
      </c>
      <c r="T107" s="60" t="n">
        <v>2.5</v>
      </c>
      <c r="U107" s="63" t="n">
        <f aca="false">T107+S107+P107</f>
        <v>81.3</v>
      </c>
      <c r="V107" s="64" t="n">
        <v>252991</v>
      </c>
      <c r="W107" s="64" t="n">
        <f aca="false">V107/2</f>
        <v>126495.5</v>
      </c>
      <c r="X107" s="41" t="s">
        <v>115</v>
      </c>
    </row>
    <row r="108" s="3" customFormat="true" ht="21.75" hidden="false" customHeight="true" outlineLevel="0" collapsed="false">
      <c r="A108" s="60" t="n">
        <v>105</v>
      </c>
      <c r="B108" s="61" t="n">
        <v>62904</v>
      </c>
      <c r="C108" s="62" t="s">
        <v>132</v>
      </c>
      <c r="D108" s="60" t="n">
        <v>22</v>
      </c>
      <c r="E108" s="63" t="n">
        <f aca="false">D108/100*40</f>
        <v>8.8</v>
      </c>
      <c r="F108" s="60" t="n">
        <v>30</v>
      </c>
      <c r="G108" s="63" t="n">
        <f aca="false">F108/100*40</f>
        <v>12</v>
      </c>
      <c r="H108" s="60" t="n">
        <v>30</v>
      </c>
      <c r="I108" s="63" t="n">
        <f aca="false">H108/100*40</f>
        <v>12</v>
      </c>
      <c r="J108" s="60" t="n">
        <v>30</v>
      </c>
      <c r="K108" s="63" t="n">
        <f aca="false">J108/100*60</f>
        <v>18</v>
      </c>
      <c r="L108" s="60" t="n">
        <v>30</v>
      </c>
      <c r="M108" s="63" t="n">
        <f aca="false">L108/100*60</f>
        <v>18</v>
      </c>
      <c r="N108" s="60" t="n">
        <v>20</v>
      </c>
      <c r="O108" s="63" t="n">
        <f aca="false">N108/100*60</f>
        <v>12</v>
      </c>
      <c r="P108" s="63" t="n">
        <f aca="false">E108+G108+I108+K108+M108+O108</f>
        <v>80.8</v>
      </c>
      <c r="Q108" s="55"/>
      <c r="R108" s="55"/>
      <c r="S108" s="63" t="n">
        <v>0</v>
      </c>
      <c r="T108" s="60" t="n">
        <v>0</v>
      </c>
      <c r="U108" s="63" t="n">
        <f aca="false">T108+S108+P108</f>
        <v>80.8</v>
      </c>
      <c r="V108" s="64" t="n">
        <v>109895</v>
      </c>
      <c r="W108" s="64" t="n">
        <f aca="false">V108/2</f>
        <v>54947.5</v>
      </c>
      <c r="X108" s="41" t="s">
        <v>115</v>
      </c>
    </row>
    <row r="109" s="3" customFormat="true" ht="21.75" hidden="false" customHeight="true" outlineLevel="0" collapsed="false">
      <c r="A109" s="55" t="n">
        <v>106</v>
      </c>
      <c r="B109" s="61" t="n">
        <v>62410</v>
      </c>
      <c r="C109" s="62" t="s">
        <v>133</v>
      </c>
      <c r="D109" s="60" t="n">
        <v>22</v>
      </c>
      <c r="E109" s="63" t="n">
        <f aca="false">D109/100*40</f>
        <v>8.8</v>
      </c>
      <c r="F109" s="60" t="n">
        <v>30</v>
      </c>
      <c r="G109" s="63" t="n">
        <f aca="false">F109/100*40</f>
        <v>12</v>
      </c>
      <c r="H109" s="60" t="n">
        <v>30</v>
      </c>
      <c r="I109" s="63" t="n">
        <f aca="false">H109/100*40</f>
        <v>12</v>
      </c>
      <c r="J109" s="60" t="n">
        <v>30</v>
      </c>
      <c r="K109" s="63" t="n">
        <f aca="false">J109/100*60</f>
        <v>18</v>
      </c>
      <c r="L109" s="60" t="n">
        <v>30</v>
      </c>
      <c r="M109" s="63" t="n">
        <f aca="false">L109/100*60</f>
        <v>18</v>
      </c>
      <c r="N109" s="60" t="n">
        <v>20</v>
      </c>
      <c r="O109" s="63" t="n">
        <f aca="false">N109/100*60</f>
        <v>12</v>
      </c>
      <c r="P109" s="63" t="n">
        <f aca="false">E109+G109+I109+K109+M109+O109</f>
        <v>80.8</v>
      </c>
      <c r="Q109" s="55"/>
      <c r="R109" s="55"/>
      <c r="S109" s="63" t="n">
        <f aca="false">+Q109+R109</f>
        <v>0</v>
      </c>
      <c r="T109" s="60" t="n">
        <v>0</v>
      </c>
      <c r="U109" s="63" t="n">
        <f aca="false">T109+S109+P109</f>
        <v>80.8</v>
      </c>
      <c r="V109" s="64" t="n">
        <v>89203.62</v>
      </c>
      <c r="W109" s="64" t="n">
        <f aca="false">V109/2</f>
        <v>44601.81</v>
      </c>
      <c r="X109" s="41" t="s">
        <v>115</v>
      </c>
    </row>
    <row r="110" s="3" customFormat="true" ht="21.75" hidden="false" customHeight="true" outlineLevel="0" collapsed="false">
      <c r="A110" s="60" t="n">
        <v>107</v>
      </c>
      <c r="B110" s="61" t="n">
        <v>62535</v>
      </c>
      <c r="C110" s="62" t="s">
        <v>134</v>
      </c>
      <c r="D110" s="60" t="n">
        <v>22</v>
      </c>
      <c r="E110" s="63" t="n">
        <f aca="false">D110/100*40</f>
        <v>8.8</v>
      </c>
      <c r="F110" s="60" t="n">
        <v>15</v>
      </c>
      <c r="G110" s="63" t="n">
        <f aca="false">F110/100*40</f>
        <v>6</v>
      </c>
      <c r="H110" s="60" t="n">
        <v>30</v>
      </c>
      <c r="I110" s="63" t="n">
        <f aca="false">H110/100*40</f>
        <v>12</v>
      </c>
      <c r="J110" s="60" t="n">
        <v>30</v>
      </c>
      <c r="K110" s="63" t="n">
        <f aca="false">J110/100*60</f>
        <v>18</v>
      </c>
      <c r="L110" s="60" t="n">
        <v>40</v>
      </c>
      <c r="M110" s="63" t="n">
        <f aca="false">L110/100*60</f>
        <v>24</v>
      </c>
      <c r="N110" s="60" t="n">
        <v>20</v>
      </c>
      <c r="O110" s="63" t="n">
        <f aca="false">N110/100*60</f>
        <v>12</v>
      </c>
      <c r="P110" s="63" t="n">
        <f aca="false">E110+G110+I110+K110+M110+O110</f>
        <v>80.8</v>
      </c>
      <c r="Q110" s="55"/>
      <c r="R110" s="55"/>
      <c r="S110" s="63" t="n">
        <f aca="false">+Q110+R110</f>
        <v>0</v>
      </c>
      <c r="T110" s="60" t="n">
        <v>0</v>
      </c>
      <c r="U110" s="63" t="n">
        <f aca="false">T110+S110+P110</f>
        <v>80.8</v>
      </c>
      <c r="V110" s="64" t="n">
        <v>105000</v>
      </c>
      <c r="W110" s="64" t="n">
        <f aca="false">V110/2</f>
        <v>52500</v>
      </c>
      <c r="X110" s="41" t="s">
        <v>115</v>
      </c>
    </row>
    <row r="111" s="3" customFormat="true" ht="21.75" hidden="false" customHeight="true" outlineLevel="0" collapsed="false">
      <c r="A111" s="60" t="n">
        <v>108</v>
      </c>
      <c r="B111" s="61" t="n">
        <v>62686</v>
      </c>
      <c r="C111" s="62" t="s">
        <v>135</v>
      </c>
      <c r="D111" s="60" t="n">
        <v>30</v>
      </c>
      <c r="E111" s="63" t="n">
        <f aca="false">D111/100*40</f>
        <v>12</v>
      </c>
      <c r="F111" s="60" t="n">
        <v>22</v>
      </c>
      <c r="G111" s="63" t="n">
        <f aca="false">F111/100*40</f>
        <v>8.8</v>
      </c>
      <c r="H111" s="60" t="n">
        <v>30</v>
      </c>
      <c r="I111" s="63" t="n">
        <f aca="false">H111/100*40</f>
        <v>12</v>
      </c>
      <c r="J111" s="60" t="n">
        <v>30</v>
      </c>
      <c r="K111" s="63" t="n">
        <f aca="false">J111/100*60</f>
        <v>18</v>
      </c>
      <c r="L111" s="60" t="n">
        <v>30</v>
      </c>
      <c r="M111" s="63" t="n">
        <f aca="false">L111/100*60</f>
        <v>18</v>
      </c>
      <c r="N111" s="60" t="n">
        <v>20</v>
      </c>
      <c r="O111" s="63" t="n">
        <f aca="false">N111/100*60</f>
        <v>12</v>
      </c>
      <c r="P111" s="63" t="n">
        <f aca="false">E111+G111+I111+K111+M111+O111</f>
        <v>80.8</v>
      </c>
      <c r="Q111" s="55"/>
      <c r="R111" s="55"/>
      <c r="S111" s="63" t="n">
        <f aca="false">+Q111+R111</f>
        <v>0</v>
      </c>
      <c r="T111" s="60" t="n">
        <v>0</v>
      </c>
      <c r="U111" s="63" t="n">
        <f aca="false">T111+S111+P111</f>
        <v>80.8</v>
      </c>
      <c r="V111" s="64" t="n">
        <v>48060</v>
      </c>
      <c r="W111" s="64" t="n">
        <f aca="false">V111/2</f>
        <v>24030</v>
      </c>
      <c r="X111" s="41" t="s">
        <v>115</v>
      </c>
    </row>
    <row r="112" s="3" customFormat="true" ht="21.75" hidden="false" customHeight="true" outlineLevel="0" collapsed="false">
      <c r="A112" s="55" t="n">
        <v>109</v>
      </c>
      <c r="B112" s="61" t="n">
        <v>63225</v>
      </c>
      <c r="C112" s="62" t="s">
        <v>136</v>
      </c>
      <c r="D112" s="60" t="n">
        <v>22</v>
      </c>
      <c r="E112" s="63" t="n">
        <f aca="false">D112/100*40</f>
        <v>8.8</v>
      </c>
      <c r="F112" s="60" t="n">
        <v>30</v>
      </c>
      <c r="G112" s="63" t="n">
        <f aca="false">F112/100*40</f>
        <v>12</v>
      </c>
      <c r="H112" s="60" t="n">
        <v>30</v>
      </c>
      <c r="I112" s="63" t="n">
        <f aca="false">H112/100*40</f>
        <v>12</v>
      </c>
      <c r="J112" s="60" t="n">
        <v>30</v>
      </c>
      <c r="K112" s="63" t="n">
        <f aca="false">J112/100*60</f>
        <v>18</v>
      </c>
      <c r="L112" s="60" t="n">
        <v>30</v>
      </c>
      <c r="M112" s="63" t="n">
        <f aca="false">L112/100*60</f>
        <v>18</v>
      </c>
      <c r="N112" s="60" t="n">
        <v>20</v>
      </c>
      <c r="O112" s="63" t="n">
        <f aca="false">N112/100*60</f>
        <v>12</v>
      </c>
      <c r="P112" s="63" t="n">
        <f aca="false">E112+G112+I112+K112+M112+O112</f>
        <v>80.8</v>
      </c>
      <c r="Q112" s="55"/>
      <c r="R112" s="55"/>
      <c r="S112" s="63" t="n">
        <f aca="false">+Q112+R112</f>
        <v>0</v>
      </c>
      <c r="T112" s="60" t="n">
        <v>0</v>
      </c>
      <c r="U112" s="63" t="n">
        <f aca="false">T112+S112+P112</f>
        <v>80.8</v>
      </c>
      <c r="V112" s="64" t="n">
        <v>235093.94</v>
      </c>
      <c r="W112" s="64" t="n">
        <f aca="false">V112/2</f>
        <v>117546.97</v>
      </c>
      <c r="X112" s="41" t="s">
        <v>115</v>
      </c>
    </row>
    <row r="113" s="3" customFormat="true" ht="21.75" hidden="false" customHeight="true" outlineLevel="0" collapsed="false">
      <c r="A113" s="60" t="n">
        <v>110</v>
      </c>
      <c r="B113" s="61" t="n">
        <v>62932</v>
      </c>
      <c r="C113" s="62" t="s">
        <v>137</v>
      </c>
      <c r="D113" s="60" t="n">
        <v>22</v>
      </c>
      <c r="E113" s="63" t="n">
        <f aca="false">D113/100*40</f>
        <v>8.8</v>
      </c>
      <c r="F113" s="60" t="n">
        <v>30</v>
      </c>
      <c r="G113" s="63" t="n">
        <f aca="false">F113/100*40</f>
        <v>12</v>
      </c>
      <c r="H113" s="60" t="n">
        <v>40</v>
      </c>
      <c r="I113" s="63" t="n">
        <f aca="false">H113/100*40</f>
        <v>16</v>
      </c>
      <c r="J113" s="60" t="n">
        <v>20</v>
      </c>
      <c r="K113" s="63" t="n">
        <f aca="false">J113/100*60</f>
        <v>12</v>
      </c>
      <c r="L113" s="60" t="n">
        <v>30</v>
      </c>
      <c r="M113" s="63" t="n">
        <f aca="false">L113/100*60</f>
        <v>18</v>
      </c>
      <c r="N113" s="60" t="n">
        <v>20</v>
      </c>
      <c r="O113" s="63" t="n">
        <f aca="false">N113/100*60</f>
        <v>12</v>
      </c>
      <c r="P113" s="63" t="n">
        <f aca="false">E113+G113+I113+K113+M113+O113</f>
        <v>78.8</v>
      </c>
      <c r="Q113" s="55"/>
      <c r="R113" s="55"/>
      <c r="S113" s="63" t="n">
        <v>0</v>
      </c>
      <c r="T113" s="60" t="n">
        <v>0</v>
      </c>
      <c r="U113" s="63" t="n">
        <f aca="false">T113+S113+P113</f>
        <v>78.8</v>
      </c>
      <c r="V113" s="64" t="n">
        <v>45249</v>
      </c>
      <c r="W113" s="64" t="n">
        <f aca="false">V113/2</f>
        <v>22624.5</v>
      </c>
      <c r="X113" s="41" t="s">
        <v>115</v>
      </c>
    </row>
    <row r="114" s="3" customFormat="true" ht="21.75" hidden="false" customHeight="true" outlineLevel="0" collapsed="false">
      <c r="A114" s="60" t="n">
        <v>111</v>
      </c>
      <c r="B114" s="61" t="n">
        <v>62943</v>
      </c>
      <c r="C114" s="62" t="s">
        <v>138</v>
      </c>
      <c r="D114" s="60" t="n">
        <v>22</v>
      </c>
      <c r="E114" s="63" t="n">
        <f aca="false">D114/100*40</f>
        <v>8.8</v>
      </c>
      <c r="F114" s="60" t="n">
        <v>30</v>
      </c>
      <c r="G114" s="63" t="n">
        <f aca="false">F114/100*40</f>
        <v>12</v>
      </c>
      <c r="H114" s="60" t="n">
        <v>40</v>
      </c>
      <c r="I114" s="63" t="n">
        <f aca="false">H114/100*40</f>
        <v>16</v>
      </c>
      <c r="J114" s="60" t="n">
        <v>20</v>
      </c>
      <c r="K114" s="63" t="n">
        <f aca="false">J114/100*60</f>
        <v>12</v>
      </c>
      <c r="L114" s="60" t="n">
        <v>30</v>
      </c>
      <c r="M114" s="63" t="n">
        <f aca="false">L114/100*60</f>
        <v>18</v>
      </c>
      <c r="N114" s="60" t="n">
        <v>20</v>
      </c>
      <c r="O114" s="63" t="n">
        <f aca="false">N114/100*60</f>
        <v>12</v>
      </c>
      <c r="P114" s="63" t="n">
        <f aca="false">E114+G114+I114+K114+M114+O114</f>
        <v>78.8</v>
      </c>
      <c r="Q114" s="55"/>
      <c r="R114" s="55"/>
      <c r="S114" s="63" t="n">
        <v>0</v>
      </c>
      <c r="T114" s="60" t="n">
        <v>0</v>
      </c>
      <c r="U114" s="63" t="n">
        <f aca="false">T114+S114+P114</f>
        <v>78.8</v>
      </c>
      <c r="V114" s="64" t="n">
        <v>172979.53</v>
      </c>
      <c r="W114" s="64" t="n">
        <f aca="false">V114/2</f>
        <v>86489.765</v>
      </c>
      <c r="X114" s="41" t="s">
        <v>115</v>
      </c>
    </row>
    <row r="115" s="3" customFormat="true" ht="21.75" hidden="false" customHeight="true" outlineLevel="0" collapsed="false">
      <c r="A115" s="55" t="n">
        <v>112</v>
      </c>
      <c r="B115" s="61" t="n">
        <v>63130</v>
      </c>
      <c r="C115" s="62" t="s">
        <v>139</v>
      </c>
      <c r="D115" s="60" t="n">
        <v>22</v>
      </c>
      <c r="E115" s="63" t="n">
        <f aca="false">D115/100*40</f>
        <v>8.8</v>
      </c>
      <c r="F115" s="60" t="n">
        <v>30</v>
      </c>
      <c r="G115" s="63" t="n">
        <f aca="false">F115/100*40</f>
        <v>12</v>
      </c>
      <c r="H115" s="60" t="n">
        <v>40</v>
      </c>
      <c r="I115" s="63" t="n">
        <f aca="false">H115/100*40</f>
        <v>16</v>
      </c>
      <c r="J115" s="60" t="n">
        <v>20</v>
      </c>
      <c r="K115" s="63" t="n">
        <f aca="false">J115/100*60</f>
        <v>12</v>
      </c>
      <c r="L115" s="60" t="n">
        <v>30</v>
      </c>
      <c r="M115" s="63" t="n">
        <f aca="false">L115/100*60</f>
        <v>18</v>
      </c>
      <c r="N115" s="60" t="n">
        <v>20</v>
      </c>
      <c r="O115" s="63" t="n">
        <f aca="false">N115/100*60</f>
        <v>12</v>
      </c>
      <c r="P115" s="63" t="n">
        <f aca="false">E115+G115+I115+K115+M115+O115</f>
        <v>78.8</v>
      </c>
      <c r="Q115" s="55"/>
      <c r="R115" s="55"/>
      <c r="S115" s="63" t="n">
        <v>0</v>
      </c>
      <c r="T115" s="60" t="n">
        <v>0</v>
      </c>
      <c r="U115" s="63" t="n">
        <f aca="false">T115+S115+P115</f>
        <v>78.8</v>
      </c>
      <c r="V115" s="64" t="n">
        <v>342918.11</v>
      </c>
      <c r="W115" s="64" t="n">
        <f aca="false">V115/2</f>
        <v>171459.055</v>
      </c>
      <c r="X115" s="41" t="s">
        <v>115</v>
      </c>
    </row>
    <row r="116" s="3" customFormat="true" ht="21.75" hidden="false" customHeight="true" outlineLevel="0" collapsed="false">
      <c r="A116" s="60" t="n">
        <v>113</v>
      </c>
      <c r="B116" s="61" t="n">
        <v>63144</v>
      </c>
      <c r="C116" s="62" t="s">
        <v>140</v>
      </c>
      <c r="D116" s="60" t="n">
        <v>22</v>
      </c>
      <c r="E116" s="63" t="n">
        <f aca="false">D116/100*40</f>
        <v>8.8</v>
      </c>
      <c r="F116" s="60" t="n">
        <v>30</v>
      </c>
      <c r="G116" s="63" t="n">
        <f aca="false">F116/100*40</f>
        <v>12</v>
      </c>
      <c r="H116" s="60" t="n">
        <v>40</v>
      </c>
      <c r="I116" s="63" t="n">
        <f aca="false">H116/100*40</f>
        <v>16</v>
      </c>
      <c r="J116" s="60" t="n">
        <v>30</v>
      </c>
      <c r="K116" s="63" t="n">
        <f aca="false">J116/100*60</f>
        <v>18</v>
      </c>
      <c r="L116" s="60" t="n">
        <v>20</v>
      </c>
      <c r="M116" s="63" t="n">
        <f aca="false">L116/100*60</f>
        <v>12</v>
      </c>
      <c r="N116" s="60" t="n">
        <v>20</v>
      </c>
      <c r="O116" s="63" t="n">
        <f aca="false">N116/100*60</f>
        <v>12</v>
      </c>
      <c r="P116" s="63" t="n">
        <f aca="false">E116+G116+I116+K116+M116+O116</f>
        <v>78.8</v>
      </c>
      <c r="Q116" s="55"/>
      <c r="R116" s="55"/>
      <c r="S116" s="63" t="n">
        <v>0</v>
      </c>
      <c r="T116" s="60" t="n">
        <v>0</v>
      </c>
      <c r="U116" s="63" t="n">
        <f aca="false">T116+S116+P116</f>
        <v>78.8</v>
      </c>
      <c r="V116" s="64" t="n">
        <v>47861.6</v>
      </c>
      <c r="W116" s="64" t="n">
        <f aca="false">V116/2</f>
        <v>23930.8</v>
      </c>
      <c r="X116" s="41" t="s">
        <v>115</v>
      </c>
    </row>
    <row r="117" s="3" customFormat="true" ht="21.75" hidden="false" customHeight="true" outlineLevel="0" collapsed="false">
      <c r="A117" s="60" t="n">
        <v>114</v>
      </c>
      <c r="B117" s="61" t="n">
        <v>63466</v>
      </c>
      <c r="C117" s="62" t="s">
        <v>141</v>
      </c>
      <c r="D117" s="60" t="n">
        <v>22</v>
      </c>
      <c r="E117" s="63" t="n">
        <f aca="false">D117/100*40</f>
        <v>8.8</v>
      </c>
      <c r="F117" s="60" t="n">
        <v>15</v>
      </c>
      <c r="G117" s="63" t="n">
        <f aca="false">F117/100*40</f>
        <v>6</v>
      </c>
      <c r="H117" s="60" t="n">
        <v>40</v>
      </c>
      <c r="I117" s="63" t="n">
        <f aca="false">H117/100*40</f>
        <v>16</v>
      </c>
      <c r="J117" s="60" t="n">
        <v>30</v>
      </c>
      <c r="K117" s="63" t="n">
        <f aca="false">J117/100*60</f>
        <v>18</v>
      </c>
      <c r="L117" s="60" t="n">
        <v>30</v>
      </c>
      <c r="M117" s="63" t="n">
        <f aca="false">L117/100*60</f>
        <v>18</v>
      </c>
      <c r="N117" s="60" t="n">
        <v>20</v>
      </c>
      <c r="O117" s="63" t="n">
        <f aca="false">N117/100*60</f>
        <v>12</v>
      </c>
      <c r="P117" s="63" t="n">
        <f aca="false">E117+G117+I117+K117+M117+O117</f>
        <v>78.8</v>
      </c>
      <c r="Q117" s="55"/>
      <c r="R117" s="55"/>
      <c r="S117" s="63" t="n">
        <v>0</v>
      </c>
      <c r="T117" s="60" t="n">
        <v>0</v>
      </c>
      <c r="U117" s="63" t="n">
        <f aca="false">T117+S117+P117</f>
        <v>78.8</v>
      </c>
      <c r="V117" s="64" t="n">
        <v>141735.75</v>
      </c>
      <c r="W117" s="64" t="n">
        <f aca="false">V117/2</f>
        <v>70867.875</v>
      </c>
      <c r="X117" s="41" t="s">
        <v>115</v>
      </c>
    </row>
    <row r="118" s="3" customFormat="true" ht="21.75" hidden="false" customHeight="true" outlineLevel="0" collapsed="false">
      <c r="A118" s="55" t="n">
        <v>115</v>
      </c>
      <c r="B118" s="61" t="n">
        <v>63783</v>
      </c>
      <c r="C118" s="62" t="s">
        <v>142</v>
      </c>
      <c r="D118" s="60" t="n">
        <v>22</v>
      </c>
      <c r="E118" s="63" t="n">
        <f aca="false">D118/100*40</f>
        <v>8.8</v>
      </c>
      <c r="F118" s="60" t="n">
        <v>15</v>
      </c>
      <c r="G118" s="63" t="n">
        <f aca="false">F118/100*40</f>
        <v>6</v>
      </c>
      <c r="H118" s="60" t="n">
        <v>40</v>
      </c>
      <c r="I118" s="63" t="n">
        <f aca="false">H118/100*40</f>
        <v>16</v>
      </c>
      <c r="J118" s="60" t="n">
        <v>30</v>
      </c>
      <c r="K118" s="63" t="n">
        <f aca="false">J118/100*60</f>
        <v>18</v>
      </c>
      <c r="L118" s="60" t="n">
        <v>30</v>
      </c>
      <c r="M118" s="63" t="n">
        <f aca="false">L118/100*60</f>
        <v>18</v>
      </c>
      <c r="N118" s="60" t="n">
        <v>20</v>
      </c>
      <c r="O118" s="63" t="n">
        <f aca="false">N118/100*60</f>
        <v>12</v>
      </c>
      <c r="P118" s="63" t="n">
        <f aca="false">E118+G118+I118+K118+M118+O118</f>
        <v>78.8</v>
      </c>
      <c r="Q118" s="55"/>
      <c r="R118" s="55"/>
      <c r="S118" s="63" t="n">
        <v>0</v>
      </c>
      <c r="T118" s="60" t="n">
        <v>0</v>
      </c>
      <c r="U118" s="63" t="n">
        <f aca="false">T118+S118+P118</f>
        <v>78.8</v>
      </c>
      <c r="V118" s="64" t="n">
        <v>338561</v>
      </c>
      <c r="W118" s="64" t="n">
        <f aca="false">V118/2</f>
        <v>169280.5</v>
      </c>
      <c r="X118" s="41" t="s">
        <v>115</v>
      </c>
    </row>
    <row r="119" s="3" customFormat="true" ht="21.75" hidden="false" customHeight="true" outlineLevel="0" collapsed="false">
      <c r="A119" s="60" t="n">
        <v>116</v>
      </c>
      <c r="B119" s="61" t="n">
        <v>63796</v>
      </c>
      <c r="C119" s="62" t="s">
        <v>143</v>
      </c>
      <c r="D119" s="60" t="n">
        <v>15</v>
      </c>
      <c r="E119" s="63" t="n">
        <f aca="false">D119/100*40</f>
        <v>6</v>
      </c>
      <c r="F119" s="60" t="n">
        <v>22</v>
      </c>
      <c r="G119" s="63" t="n">
        <f aca="false">F119/100*40</f>
        <v>8.8</v>
      </c>
      <c r="H119" s="60" t="n">
        <v>40</v>
      </c>
      <c r="I119" s="63" t="n">
        <f aca="false">H119/100*40</f>
        <v>16</v>
      </c>
      <c r="J119" s="60" t="n">
        <v>30</v>
      </c>
      <c r="K119" s="63" t="n">
        <f aca="false">J119/100*60</f>
        <v>18</v>
      </c>
      <c r="L119" s="60" t="n">
        <v>30</v>
      </c>
      <c r="M119" s="63" t="n">
        <f aca="false">L119/100*60</f>
        <v>18</v>
      </c>
      <c r="N119" s="60" t="n">
        <v>20</v>
      </c>
      <c r="O119" s="63" t="n">
        <f aca="false">N119/100*60</f>
        <v>12</v>
      </c>
      <c r="P119" s="63" t="n">
        <f aca="false">E119+G119+I119+K119+M119+O119</f>
        <v>78.8</v>
      </c>
      <c r="Q119" s="55"/>
      <c r="R119" s="55"/>
      <c r="S119" s="63" t="n">
        <v>0</v>
      </c>
      <c r="T119" s="60" t="n">
        <v>0</v>
      </c>
      <c r="U119" s="63" t="n">
        <f aca="false">T119+S119+P119</f>
        <v>78.8</v>
      </c>
      <c r="V119" s="64" t="n">
        <v>256205.82</v>
      </c>
      <c r="W119" s="64" t="n">
        <f aca="false">V119/2</f>
        <v>128102.91</v>
      </c>
      <c r="X119" s="41" t="s">
        <v>115</v>
      </c>
    </row>
    <row r="120" s="3" customFormat="true" ht="21.75" hidden="false" customHeight="true" outlineLevel="0" collapsed="false">
      <c r="A120" s="60" t="n">
        <v>117</v>
      </c>
      <c r="B120" s="61" t="n">
        <v>63809</v>
      </c>
      <c r="C120" s="62" t="s">
        <v>144</v>
      </c>
      <c r="D120" s="60" t="n">
        <v>22</v>
      </c>
      <c r="E120" s="63" t="n">
        <f aca="false">D120/100*40</f>
        <v>8.8</v>
      </c>
      <c r="F120" s="60" t="n">
        <v>15</v>
      </c>
      <c r="G120" s="63" t="n">
        <f aca="false">F120/100*40</f>
        <v>6</v>
      </c>
      <c r="H120" s="60" t="n">
        <v>40</v>
      </c>
      <c r="I120" s="63" t="n">
        <f aca="false">H120/100*40</f>
        <v>16</v>
      </c>
      <c r="J120" s="60" t="n">
        <v>30</v>
      </c>
      <c r="K120" s="63" t="n">
        <f aca="false">J120/100*60</f>
        <v>18</v>
      </c>
      <c r="L120" s="60" t="n">
        <v>30</v>
      </c>
      <c r="M120" s="63" t="n">
        <f aca="false">L120/100*60</f>
        <v>18</v>
      </c>
      <c r="N120" s="60" t="n">
        <v>20</v>
      </c>
      <c r="O120" s="63" t="n">
        <f aca="false">N120/100*60</f>
        <v>12</v>
      </c>
      <c r="P120" s="63" t="n">
        <f aca="false">E120+G120+I120+K120+M120+O120</f>
        <v>78.8</v>
      </c>
      <c r="Q120" s="55"/>
      <c r="R120" s="55"/>
      <c r="S120" s="63" t="n">
        <v>0</v>
      </c>
      <c r="T120" s="60" t="n">
        <v>0</v>
      </c>
      <c r="U120" s="63" t="n">
        <f aca="false">T120+S120+P120</f>
        <v>78.8</v>
      </c>
      <c r="V120" s="64" t="n">
        <v>126081</v>
      </c>
      <c r="W120" s="64" t="n">
        <f aca="false">V120/2</f>
        <v>63040.5</v>
      </c>
      <c r="X120" s="41" t="s">
        <v>115</v>
      </c>
    </row>
    <row r="121" s="3" customFormat="true" ht="21.75" hidden="false" customHeight="true" outlineLevel="0" collapsed="false">
      <c r="A121" s="55" t="n">
        <v>118</v>
      </c>
      <c r="B121" s="61" t="n">
        <v>63820</v>
      </c>
      <c r="C121" s="62" t="s">
        <v>145</v>
      </c>
      <c r="D121" s="60" t="n">
        <v>22</v>
      </c>
      <c r="E121" s="63" t="n">
        <f aca="false">D121/100*40</f>
        <v>8.8</v>
      </c>
      <c r="F121" s="60" t="n">
        <v>30</v>
      </c>
      <c r="G121" s="63" t="n">
        <f aca="false">F121/100*40</f>
        <v>12</v>
      </c>
      <c r="H121" s="60" t="n">
        <v>40</v>
      </c>
      <c r="I121" s="63" t="n">
        <f aca="false">H121/100*40</f>
        <v>16</v>
      </c>
      <c r="J121" s="60" t="n">
        <v>20</v>
      </c>
      <c r="K121" s="63" t="n">
        <f aca="false">J121/100*60</f>
        <v>12</v>
      </c>
      <c r="L121" s="60" t="n">
        <v>30</v>
      </c>
      <c r="M121" s="63" t="n">
        <f aca="false">L121/100*60</f>
        <v>18</v>
      </c>
      <c r="N121" s="60" t="n">
        <v>20</v>
      </c>
      <c r="O121" s="63" t="n">
        <f aca="false">N121/100*60</f>
        <v>12</v>
      </c>
      <c r="P121" s="63" t="n">
        <f aca="false">E121+G121+I121+K121+M121+O121</f>
        <v>78.8</v>
      </c>
      <c r="Q121" s="55"/>
      <c r="R121" s="55"/>
      <c r="S121" s="63" t="n">
        <v>0</v>
      </c>
      <c r="T121" s="60" t="n">
        <v>0</v>
      </c>
      <c r="U121" s="63" t="n">
        <f aca="false">T121+S121+P121</f>
        <v>78.8</v>
      </c>
      <c r="V121" s="64" t="n">
        <v>465547</v>
      </c>
      <c r="W121" s="64" t="n">
        <f aca="false">V121/2</f>
        <v>232773.5</v>
      </c>
      <c r="X121" s="41" t="s">
        <v>115</v>
      </c>
    </row>
    <row r="122" s="3" customFormat="true" ht="21.75" hidden="false" customHeight="true" outlineLevel="0" collapsed="false">
      <c r="A122" s="60" t="n">
        <v>119</v>
      </c>
      <c r="B122" s="61" t="n">
        <v>62340</v>
      </c>
      <c r="C122" s="62" t="s">
        <v>146</v>
      </c>
      <c r="D122" s="60" t="n">
        <v>22</v>
      </c>
      <c r="E122" s="63" t="n">
        <f aca="false">D122/100*40</f>
        <v>8.8</v>
      </c>
      <c r="F122" s="60" t="n">
        <v>30</v>
      </c>
      <c r="G122" s="63" t="n">
        <f aca="false">F122/100*40</f>
        <v>12</v>
      </c>
      <c r="H122" s="60" t="n">
        <v>40</v>
      </c>
      <c r="I122" s="63" t="n">
        <f aca="false">H122/100*40</f>
        <v>16</v>
      </c>
      <c r="J122" s="60" t="n">
        <v>20</v>
      </c>
      <c r="K122" s="63" t="n">
        <f aca="false">J122/100*60</f>
        <v>12</v>
      </c>
      <c r="L122" s="60" t="n">
        <v>30</v>
      </c>
      <c r="M122" s="63" t="n">
        <f aca="false">L122/100*60</f>
        <v>18</v>
      </c>
      <c r="N122" s="60" t="n">
        <v>20</v>
      </c>
      <c r="O122" s="63" t="n">
        <f aca="false">N122/100*60</f>
        <v>12</v>
      </c>
      <c r="P122" s="63" t="n">
        <f aca="false">E122+G122+I122+K122+M122+O122</f>
        <v>78.8</v>
      </c>
      <c r="Q122" s="55"/>
      <c r="R122" s="55"/>
      <c r="S122" s="63" t="n">
        <f aca="false">+Q122+R122</f>
        <v>0</v>
      </c>
      <c r="T122" s="60" t="n">
        <v>0</v>
      </c>
      <c r="U122" s="63" t="n">
        <f aca="false">T122+S122+P122</f>
        <v>78.8</v>
      </c>
      <c r="V122" s="64" t="n">
        <v>365012.02</v>
      </c>
      <c r="W122" s="64" t="n">
        <f aca="false">V122/2</f>
        <v>182506.01</v>
      </c>
      <c r="X122" s="41" t="s">
        <v>115</v>
      </c>
    </row>
    <row r="123" s="3" customFormat="true" ht="21.75" hidden="false" customHeight="true" outlineLevel="0" collapsed="false">
      <c r="A123" s="60" t="n">
        <v>120</v>
      </c>
      <c r="B123" s="61" t="n">
        <v>62413</v>
      </c>
      <c r="C123" s="62" t="s">
        <v>147</v>
      </c>
      <c r="D123" s="60" t="n">
        <v>22</v>
      </c>
      <c r="E123" s="63" t="n">
        <f aca="false">D123/100*40</f>
        <v>8.8</v>
      </c>
      <c r="F123" s="60" t="n">
        <v>15</v>
      </c>
      <c r="G123" s="63" t="n">
        <f aca="false">F123/100*40</f>
        <v>6</v>
      </c>
      <c r="H123" s="60" t="n">
        <v>40</v>
      </c>
      <c r="I123" s="63" t="n">
        <f aca="false">H123/100*40</f>
        <v>16</v>
      </c>
      <c r="J123" s="60" t="n">
        <v>30</v>
      </c>
      <c r="K123" s="63" t="n">
        <f aca="false">J123/100*60</f>
        <v>18</v>
      </c>
      <c r="L123" s="60" t="n">
        <v>30</v>
      </c>
      <c r="M123" s="63" t="n">
        <f aca="false">L123/100*60</f>
        <v>18</v>
      </c>
      <c r="N123" s="60" t="n">
        <v>20</v>
      </c>
      <c r="O123" s="63" t="n">
        <f aca="false">N123/100*60</f>
        <v>12</v>
      </c>
      <c r="P123" s="63" t="n">
        <f aca="false">E123+G123+I123+K123+M123+O123</f>
        <v>78.8</v>
      </c>
      <c r="Q123" s="55"/>
      <c r="R123" s="55"/>
      <c r="S123" s="63" t="n">
        <f aca="false">+Q123+R123</f>
        <v>0</v>
      </c>
      <c r="T123" s="60" t="n">
        <v>0</v>
      </c>
      <c r="U123" s="63" t="n">
        <f aca="false">T123+S123+P123</f>
        <v>78.8</v>
      </c>
      <c r="V123" s="64" t="n">
        <v>366119.2</v>
      </c>
      <c r="W123" s="64" t="n">
        <f aca="false">V123/2</f>
        <v>183059.6</v>
      </c>
      <c r="X123" s="41" t="s">
        <v>115</v>
      </c>
    </row>
    <row r="124" s="3" customFormat="true" ht="21.75" hidden="false" customHeight="true" outlineLevel="0" collapsed="false">
      <c r="A124" s="55" t="n">
        <v>121</v>
      </c>
      <c r="B124" s="61" t="n">
        <v>62416</v>
      </c>
      <c r="C124" s="62" t="s">
        <v>148</v>
      </c>
      <c r="D124" s="60" t="n">
        <v>22</v>
      </c>
      <c r="E124" s="63" t="n">
        <f aca="false">D124/100*40</f>
        <v>8.8</v>
      </c>
      <c r="F124" s="60" t="n">
        <v>15</v>
      </c>
      <c r="G124" s="63" t="n">
        <f aca="false">F124/100*40</f>
        <v>6</v>
      </c>
      <c r="H124" s="60" t="n">
        <v>40</v>
      </c>
      <c r="I124" s="63" t="n">
        <f aca="false">H124/100*40</f>
        <v>16</v>
      </c>
      <c r="J124" s="60" t="n">
        <v>30</v>
      </c>
      <c r="K124" s="63" t="n">
        <f aca="false">J124/100*60</f>
        <v>18</v>
      </c>
      <c r="L124" s="60" t="n">
        <v>30</v>
      </c>
      <c r="M124" s="63" t="n">
        <f aca="false">L124/100*60</f>
        <v>18</v>
      </c>
      <c r="N124" s="60" t="n">
        <v>20</v>
      </c>
      <c r="O124" s="63" t="n">
        <f aca="false">N124/100*60</f>
        <v>12</v>
      </c>
      <c r="P124" s="63" t="n">
        <f aca="false">E124+G124+I124+K124+M124+O124</f>
        <v>78.8</v>
      </c>
      <c r="Q124" s="55"/>
      <c r="R124" s="55"/>
      <c r="S124" s="63" t="n">
        <f aca="false">+Q124+R124</f>
        <v>0</v>
      </c>
      <c r="T124" s="60" t="n">
        <v>0</v>
      </c>
      <c r="U124" s="63" t="n">
        <f aca="false">T124+S124+P124</f>
        <v>78.8</v>
      </c>
      <c r="V124" s="64" t="n">
        <v>268500</v>
      </c>
      <c r="W124" s="64" t="n">
        <f aca="false">V124/2</f>
        <v>134250</v>
      </c>
      <c r="X124" s="41" t="s">
        <v>115</v>
      </c>
    </row>
    <row r="125" s="3" customFormat="true" ht="36" hidden="false" customHeight="true" outlineLevel="0" collapsed="false">
      <c r="A125" s="60" t="n">
        <v>122</v>
      </c>
      <c r="B125" s="61" t="n">
        <v>62452</v>
      </c>
      <c r="C125" s="62" t="s">
        <v>149</v>
      </c>
      <c r="D125" s="60" t="n">
        <v>22</v>
      </c>
      <c r="E125" s="63" t="n">
        <f aca="false">D125/100*40</f>
        <v>8.8</v>
      </c>
      <c r="F125" s="60" t="n">
        <v>30</v>
      </c>
      <c r="G125" s="63" t="n">
        <f aca="false">F125/100*40</f>
        <v>12</v>
      </c>
      <c r="H125" s="60" t="n">
        <v>40</v>
      </c>
      <c r="I125" s="63" t="n">
        <f aca="false">H125/100*40</f>
        <v>16</v>
      </c>
      <c r="J125" s="60" t="n">
        <v>20</v>
      </c>
      <c r="K125" s="63" t="n">
        <f aca="false">J125/100*60</f>
        <v>12</v>
      </c>
      <c r="L125" s="60" t="n">
        <v>30</v>
      </c>
      <c r="M125" s="63" t="n">
        <f aca="false">L125/100*60</f>
        <v>18</v>
      </c>
      <c r="N125" s="60" t="n">
        <v>20</v>
      </c>
      <c r="O125" s="63" t="n">
        <f aca="false">N125/100*60</f>
        <v>12</v>
      </c>
      <c r="P125" s="63" t="n">
        <f aca="false">E125+G125+I125+K125+M125+O125</f>
        <v>78.8</v>
      </c>
      <c r="Q125" s="55"/>
      <c r="R125" s="55"/>
      <c r="S125" s="63" t="n">
        <f aca="false">+Q125+R125</f>
        <v>0</v>
      </c>
      <c r="T125" s="60" t="n">
        <v>0</v>
      </c>
      <c r="U125" s="63" t="n">
        <f aca="false">T125+S125+P125</f>
        <v>78.8</v>
      </c>
      <c r="V125" s="64" t="n">
        <v>185016.3</v>
      </c>
      <c r="W125" s="64" t="n">
        <f aca="false">V125/2</f>
        <v>92508.15</v>
      </c>
      <c r="X125" s="41" t="s">
        <v>115</v>
      </c>
    </row>
    <row r="126" s="3" customFormat="true" ht="21.75" hidden="false" customHeight="true" outlineLevel="0" collapsed="false">
      <c r="A126" s="60" t="n">
        <v>123</v>
      </c>
      <c r="B126" s="61" t="n">
        <v>62458</v>
      </c>
      <c r="C126" s="62" t="s">
        <v>150</v>
      </c>
      <c r="D126" s="60" t="n">
        <v>22</v>
      </c>
      <c r="E126" s="63" t="n">
        <f aca="false">D126/100*40</f>
        <v>8.8</v>
      </c>
      <c r="F126" s="60" t="n">
        <v>15</v>
      </c>
      <c r="G126" s="63" t="n">
        <f aca="false">F126/100*40</f>
        <v>6</v>
      </c>
      <c r="H126" s="60" t="n">
        <v>40</v>
      </c>
      <c r="I126" s="63" t="n">
        <f aca="false">H126/100*40</f>
        <v>16</v>
      </c>
      <c r="J126" s="60" t="n">
        <v>30</v>
      </c>
      <c r="K126" s="63" t="n">
        <f aca="false">J126/100*60</f>
        <v>18</v>
      </c>
      <c r="L126" s="60" t="n">
        <v>30</v>
      </c>
      <c r="M126" s="63" t="n">
        <f aca="false">L126/100*60</f>
        <v>18</v>
      </c>
      <c r="N126" s="60" t="n">
        <v>20</v>
      </c>
      <c r="O126" s="63" t="n">
        <f aca="false">N126/100*60</f>
        <v>12</v>
      </c>
      <c r="P126" s="63" t="n">
        <f aca="false">E126+G126+I126+K126+M126+O126</f>
        <v>78.8</v>
      </c>
      <c r="Q126" s="55"/>
      <c r="R126" s="55"/>
      <c r="S126" s="63" t="n">
        <f aca="false">+Q126+R126</f>
        <v>0</v>
      </c>
      <c r="T126" s="60" t="n">
        <v>0</v>
      </c>
      <c r="U126" s="63" t="n">
        <f aca="false">T126+S126+P126</f>
        <v>78.8</v>
      </c>
      <c r="V126" s="64" t="n">
        <v>382000</v>
      </c>
      <c r="W126" s="64" t="n">
        <f aca="false">V126/2</f>
        <v>191000</v>
      </c>
      <c r="X126" s="41" t="s">
        <v>115</v>
      </c>
    </row>
    <row r="127" s="3" customFormat="true" ht="21.75" hidden="false" customHeight="true" outlineLevel="0" collapsed="false">
      <c r="A127" s="55" t="n">
        <v>124</v>
      </c>
      <c r="B127" s="61" t="n">
        <v>62496</v>
      </c>
      <c r="C127" s="62" t="s">
        <v>151</v>
      </c>
      <c r="D127" s="60" t="n">
        <v>22</v>
      </c>
      <c r="E127" s="63" t="n">
        <f aca="false">D127/100*40</f>
        <v>8.8</v>
      </c>
      <c r="F127" s="60" t="n">
        <v>15</v>
      </c>
      <c r="G127" s="63" t="n">
        <f aca="false">F127/100*40</f>
        <v>6</v>
      </c>
      <c r="H127" s="60" t="n">
        <v>40</v>
      </c>
      <c r="I127" s="63" t="n">
        <f aca="false">H127/100*40</f>
        <v>16</v>
      </c>
      <c r="J127" s="60" t="n">
        <v>30</v>
      </c>
      <c r="K127" s="63" t="n">
        <f aca="false">J127/100*60</f>
        <v>18</v>
      </c>
      <c r="L127" s="60" t="n">
        <v>30</v>
      </c>
      <c r="M127" s="63" t="n">
        <f aca="false">L127/100*60</f>
        <v>18</v>
      </c>
      <c r="N127" s="60" t="n">
        <v>20</v>
      </c>
      <c r="O127" s="63" t="n">
        <f aca="false">N127/100*60</f>
        <v>12</v>
      </c>
      <c r="P127" s="63" t="n">
        <f aca="false">E127+G127+I127+K127+M127+O127</f>
        <v>78.8</v>
      </c>
      <c r="Q127" s="55"/>
      <c r="R127" s="55"/>
      <c r="S127" s="63" t="n">
        <f aca="false">+Q127+R127</f>
        <v>0</v>
      </c>
      <c r="T127" s="60" t="n">
        <v>0</v>
      </c>
      <c r="U127" s="63" t="n">
        <f aca="false">T127+S127+P127</f>
        <v>78.8</v>
      </c>
      <c r="V127" s="64" t="n">
        <v>354601.71</v>
      </c>
      <c r="W127" s="64" t="n">
        <f aca="false">V127/2</f>
        <v>177300.855</v>
      </c>
      <c r="X127" s="41" t="s">
        <v>115</v>
      </c>
    </row>
    <row r="128" s="3" customFormat="true" ht="21.75" hidden="false" customHeight="true" outlineLevel="0" collapsed="false">
      <c r="A128" s="60" t="n">
        <v>125</v>
      </c>
      <c r="B128" s="61" t="n">
        <v>62724</v>
      </c>
      <c r="C128" s="62" t="s">
        <v>152</v>
      </c>
      <c r="D128" s="60" t="n">
        <v>30</v>
      </c>
      <c r="E128" s="63" t="n">
        <f aca="false">D128/100*40</f>
        <v>12</v>
      </c>
      <c r="F128" s="60" t="n">
        <v>22</v>
      </c>
      <c r="G128" s="63" t="n">
        <f aca="false">F128/100*40</f>
        <v>8.8</v>
      </c>
      <c r="H128" s="60" t="n">
        <v>40</v>
      </c>
      <c r="I128" s="63" t="n">
        <f aca="false">H128/100*40</f>
        <v>16</v>
      </c>
      <c r="J128" s="60" t="n">
        <v>20</v>
      </c>
      <c r="K128" s="63" t="n">
        <f aca="false">J128/100*60</f>
        <v>12</v>
      </c>
      <c r="L128" s="60" t="n">
        <v>30</v>
      </c>
      <c r="M128" s="63" t="n">
        <f aca="false">L128/100*60</f>
        <v>18</v>
      </c>
      <c r="N128" s="60" t="n">
        <v>20</v>
      </c>
      <c r="O128" s="63" t="n">
        <f aca="false">N128/100*60</f>
        <v>12</v>
      </c>
      <c r="P128" s="63" t="n">
        <f aca="false">E128+G128+I128+K128+M128+O128</f>
        <v>78.8</v>
      </c>
      <c r="Q128" s="55"/>
      <c r="R128" s="55"/>
      <c r="S128" s="63" t="n">
        <f aca="false">+Q128+R128</f>
        <v>0</v>
      </c>
      <c r="T128" s="60" t="n">
        <v>0</v>
      </c>
      <c r="U128" s="63" t="n">
        <f aca="false">T128+S128+P128</f>
        <v>78.8</v>
      </c>
      <c r="V128" s="64" t="n">
        <v>70365.79</v>
      </c>
      <c r="W128" s="64" t="n">
        <f aca="false">V128/2</f>
        <v>35182.895</v>
      </c>
      <c r="X128" s="41" t="s">
        <v>115</v>
      </c>
    </row>
    <row r="129" s="3" customFormat="true" ht="21.75" hidden="false" customHeight="true" outlineLevel="0" collapsed="false">
      <c r="A129" s="60" t="n">
        <v>126</v>
      </c>
      <c r="B129" s="61" t="n">
        <v>62739</v>
      </c>
      <c r="C129" s="62" t="s">
        <v>153</v>
      </c>
      <c r="D129" s="60" t="n">
        <v>30</v>
      </c>
      <c r="E129" s="63" t="n">
        <f aca="false">D129/100*40</f>
        <v>12</v>
      </c>
      <c r="F129" s="60" t="n">
        <v>22</v>
      </c>
      <c r="G129" s="63" t="n">
        <f aca="false">F129/100*40</f>
        <v>8.8</v>
      </c>
      <c r="H129" s="60" t="n">
        <v>40</v>
      </c>
      <c r="I129" s="63" t="n">
        <f aca="false">H129/100*40</f>
        <v>16</v>
      </c>
      <c r="J129" s="60" t="n">
        <v>20</v>
      </c>
      <c r="K129" s="63" t="n">
        <f aca="false">J129/100*60</f>
        <v>12</v>
      </c>
      <c r="L129" s="60" t="n">
        <v>30</v>
      </c>
      <c r="M129" s="63" t="n">
        <f aca="false">L129/100*60</f>
        <v>18</v>
      </c>
      <c r="N129" s="60" t="n">
        <v>20</v>
      </c>
      <c r="O129" s="63" t="n">
        <f aca="false">N129/100*60</f>
        <v>12</v>
      </c>
      <c r="P129" s="63" t="n">
        <f aca="false">E129+G129+I129+K129+M129+O129</f>
        <v>78.8</v>
      </c>
      <c r="Q129" s="55"/>
      <c r="R129" s="55"/>
      <c r="S129" s="63" t="n">
        <f aca="false">+Q129+R129</f>
        <v>0</v>
      </c>
      <c r="T129" s="60" t="n">
        <v>0</v>
      </c>
      <c r="U129" s="63" t="n">
        <f aca="false">T129+S129+P129</f>
        <v>78.8</v>
      </c>
      <c r="V129" s="64" t="n">
        <v>129200</v>
      </c>
      <c r="W129" s="64" t="n">
        <f aca="false">V129/2</f>
        <v>64600</v>
      </c>
      <c r="X129" s="41" t="s">
        <v>115</v>
      </c>
    </row>
    <row r="130" s="3" customFormat="true" ht="21.75" hidden="false" customHeight="true" outlineLevel="0" collapsed="false">
      <c r="A130" s="55" t="n">
        <v>127</v>
      </c>
      <c r="B130" s="61" t="n">
        <v>62772</v>
      </c>
      <c r="C130" s="62" t="s">
        <v>154</v>
      </c>
      <c r="D130" s="60" t="n">
        <v>22</v>
      </c>
      <c r="E130" s="63" t="n">
        <f aca="false">D130/100*40</f>
        <v>8.8</v>
      </c>
      <c r="F130" s="60" t="n">
        <v>15</v>
      </c>
      <c r="G130" s="63" t="n">
        <f aca="false">F130/100*40</f>
        <v>6</v>
      </c>
      <c r="H130" s="60" t="n">
        <v>40</v>
      </c>
      <c r="I130" s="63" t="n">
        <f aca="false">H130/100*40</f>
        <v>16</v>
      </c>
      <c r="J130" s="60" t="n">
        <v>30</v>
      </c>
      <c r="K130" s="63" t="n">
        <f aca="false">J130/100*60</f>
        <v>18</v>
      </c>
      <c r="L130" s="60" t="n">
        <v>30</v>
      </c>
      <c r="M130" s="63" t="n">
        <f aca="false">L130/100*60</f>
        <v>18</v>
      </c>
      <c r="N130" s="60" t="n">
        <v>20</v>
      </c>
      <c r="O130" s="63" t="n">
        <f aca="false">N130/100*60</f>
        <v>12</v>
      </c>
      <c r="P130" s="63" t="n">
        <f aca="false">E130+G130+I130+K130+M130+O130</f>
        <v>78.8</v>
      </c>
      <c r="Q130" s="55"/>
      <c r="R130" s="55"/>
      <c r="S130" s="63" t="n">
        <f aca="false">+Q130+R130</f>
        <v>0</v>
      </c>
      <c r="T130" s="60" t="n">
        <v>0</v>
      </c>
      <c r="U130" s="63" t="n">
        <f aca="false">T130+S130+P130</f>
        <v>78.8</v>
      </c>
      <c r="V130" s="64" t="n">
        <v>601189.68</v>
      </c>
      <c r="W130" s="64" t="n">
        <f aca="false">V130/2</f>
        <v>300594.84</v>
      </c>
      <c r="X130" s="41" t="s">
        <v>115</v>
      </c>
    </row>
    <row r="131" s="3" customFormat="true" ht="48" hidden="false" customHeight="true" outlineLevel="0" collapsed="false">
      <c r="A131" s="60" t="n">
        <v>128</v>
      </c>
      <c r="B131" s="61" t="n">
        <v>63134</v>
      </c>
      <c r="C131" s="62" t="s">
        <v>155</v>
      </c>
      <c r="D131" s="60" t="n">
        <v>22</v>
      </c>
      <c r="E131" s="63" t="n">
        <f aca="false">D131/100*40</f>
        <v>8.8</v>
      </c>
      <c r="F131" s="60" t="n">
        <v>30</v>
      </c>
      <c r="G131" s="63" t="n">
        <f aca="false">F131/100*40</f>
        <v>12</v>
      </c>
      <c r="H131" s="60" t="n">
        <v>40</v>
      </c>
      <c r="I131" s="63" t="n">
        <f aca="false">H131/100*40</f>
        <v>16</v>
      </c>
      <c r="J131" s="60" t="n">
        <v>20</v>
      </c>
      <c r="K131" s="63" t="n">
        <f aca="false">J131/100*60</f>
        <v>12</v>
      </c>
      <c r="L131" s="60" t="n">
        <v>30</v>
      </c>
      <c r="M131" s="63" t="n">
        <f aca="false">L131/100*60</f>
        <v>18</v>
      </c>
      <c r="N131" s="60" t="n">
        <v>20</v>
      </c>
      <c r="O131" s="63" t="n">
        <f aca="false">N131/100*60</f>
        <v>12</v>
      </c>
      <c r="P131" s="63" t="n">
        <f aca="false">E131+G131+I131+K131+M131+O131</f>
        <v>78.8</v>
      </c>
      <c r="Q131" s="55"/>
      <c r="R131" s="55"/>
      <c r="S131" s="63" t="n">
        <f aca="false">+Q131+R131</f>
        <v>0</v>
      </c>
      <c r="T131" s="60" t="n">
        <v>0</v>
      </c>
      <c r="U131" s="63" t="n">
        <f aca="false">T131+S131+P131</f>
        <v>78.8</v>
      </c>
      <c r="V131" s="64" t="n">
        <v>126000</v>
      </c>
      <c r="W131" s="64" t="n">
        <f aca="false">V131/2</f>
        <v>63000</v>
      </c>
      <c r="X131" s="41" t="s">
        <v>115</v>
      </c>
    </row>
    <row r="132" s="3" customFormat="true" ht="21.75" hidden="false" customHeight="true" outlineLevel="0" collapsed="false">
      <c r="A132" s="60" t="n">
        <v>129</v>
      </c>
      <c r="B132" s="61" t="n">
        <v>63344</v>
      </c>
      <c r="C132" s="62" t="s">
        <v>156</v>
      </c>
      <c r="D132" s="60" t="n">
        <v>22</v>
      </c>
      <c r="E132" s="63" t="n">
        <f aca="false">D132/100*40</f>
        <v>8.8</v>
      </c>
      <c r="F132" s="60" t="n">
        <v>30</v>
      </c>
      <c r="G132" s="63" t="n">
        <f aca="false">F132/100*40</f>
        <v>12</v>
      </c>
      <c r="H132" s="60" t="n">
        <v>40</v>
      </c>
      <c r="I132" s="63" t="n">
        <f aca="false">H132/100*40</f>
        <v>16</v>
      </c>
      <c r="J132" s="60" t="n">
        <v>30</v>
      </c>
      <c r="K132" s="63" t="n">
        <f aca="false">J132/100*60</f>
        <v>18</v>
      </c>
      <c r="L132" s="60" t="n">
        <v>20</v>
      </c>
      <c r="M132" s="63" t="n">
        <f aca="false">L132/100*60</f>
        <v>12</v>
      </c>
      <c r="N132" s="60" t="n">
        <v>20</v>
      </c>
      <c r="O132" s="63" t="n">
        <f aca="false">N132/100*60</f>
        <v>12</v>
      </c>
      <c r="P132" s="63" t="n">
        <f aca="false">E132+G132+I132+K132+M132+O132</f>
        <v>78.8</v>
      </c>
      <c r="Q132" s="55"/>
      <c r="R132" s="55"/>
      <c r="S132" s="63" t="n">
        <f aca="false">+Q132+R132</f>
        <v>0</v>
      </c>
      <c r="T132" s="60" t="n">
        <v>0</v>
      </c>
      <c r="U132" s="63" t="n">
        <f aca="false">T132+S132+P132</f>
        <v>78.8</v>
      </c>
      <c r="V132" s="64" t="n">
        <v>181785</v>
      </c>
      <c r="W132" s="64" t="n">
        <f aca="false">V132/2</f>
        <v>90892.5</v>
      </c>
      <c r="X132" s="41" t="s">
        <v>115</v>
      </c>
    </row>
    <row r="133" s="3" customFormat="true" ht="21.75" hidden="false" customHeight="true" outlineLevel="0" collapsed="false">
      <c r="A133" s="55" t="n">
        <v>130</v>
      </c>
      <c r="B133" s="61" t="n">
        <v>63415</v>
      </c>
      <c r="C133" s="62" t="s">
        <v>157</v>
      </c>
      <c r="D133" s="60" t="n">
        <v>22</v>
      </c>
      <c r="E133" s="63" t="n">
        <f aca="false">D133/100*40</f>
        <v>8.8</v>
      </c>
      <c r="F133" s="60" t="n">
        <v>15</v>
      </c>
      <c r="G133" s="63" t="n">
        <f aca="false">F133/100*40</f>
        <v>6</v>
      </c>
      <c r="H133" s="60" t="n">
        <v>40</v>
      </c>
      <c r="I133" s="63" t="n">
        <f aca="false">H133/100*40</f>
        <v>16</v>
      </c>
      <c r="J133" s="60" t="n">
        <v>30</v>
      </c>
      <c r="K133" s="63" t="n">
        <f aca="false">J133/100*60</f>
        <v>18</v>
      </c>
      <c r="L133" s="60" t="n">
        <v>30</v>
      </c>
      <c r="M133" s="63" t="n">
        <f aca="false">L133/100*60</f>
        <v>18</v>
      </c>
      <c r="N133" s="60" t="n">
        <v>20</v>
      </c>
      <c r="O133" s="63" t="n">
        <f aca="false">N133/100*60</f>
        <v>12</v>
      </c>
      <c r="P133" s="63" t="n">
        <f aca="false">E133+G133+I133+K133+M133+O133</f>
        <v>78.8</v>
      </c>
      <c r="Q133" s="55"/>
      <c r="R133" s="55"/>
      <c r="S133" s="63" t="n">
        <f aca="false">+Q133+R133</f>
        <v>0</v>
      </c>
      <c r="T133" s="60" t="n">
        <v>0</v>
      </c>
      <c r="U133" s="63" t="n">
        <f aca="false">T133+S133+P133</f>
        <v>78.8</v>
      </c>
      <c r="V133" s="64" t="n">
        <v>408763.43</v>
      </c>
      <c r="W133" s="64" t="n">
        <f aca="false">V133/2</f>
        <v>204381.715</v>
      </c>
      <c r="X133" s="41" t="s">
        <v>115</v>
      </c>
    </row>
    <row r="134" s="3" customFormat="true" ht="21.75" hidden="false" customHeight="true" outlineLevel="0" collapsed="false">
      <c r="A134" s="60" t="n">
        <v>131</v>
      </c>
      <c r="B134" s="61" t="n">
        <v>63508</v>
      </c>
      <c r="C134" s="62" t="s">
        <v>158</v>
      </c>
      <c r="D134" s="60" t="n">
        <v>30</v>
      </c>
      <c r="E134" s="63" t="n">
        <f aca="false">D134/100*40</f>
        <v>12</v>
      </c>
      <c r="F134" s="60" t="n">
        <v>22</v>
      </c>
      <c r="G134" s="63" t="n">
        <f aca="false">F134/100*40</f>
        <v>8.8</v>
      </c>
      <c r="H134" s="60" t="n">
        <v>40</v>
      </c>
      <c r="I134" s="63" t="n">
        <f aca="false">H134/100*40</f>
        <v>16</v>
      </c>
      <c r="J134" s="60" t="n">
        <v>20</v>
      </c>
      <c r="K134" s="63" t="n">
        <f aca="false">J134/100*60</f>
        <v>12</v>
      </c>
      <c r="L134" s="60" t="n">
        <v>30</v>
      </c>
      <c r="M134" s="63" t="n">
        <f aca="false">L134/100*60</f>
        <v>18</v>
      </c>
      <c r="N134" s="60" t="n">
        <v>20</v>
      </c>
      <c r="O134" s="63" t="n">
        <f aca="false">N134/100*60</f>
        <v>12</v>
      </c>
      <c r="P134" s="63" t="n">
        <f aca="false">E134+G134+I134+K134+M134+O134</f>
        <v>78.8</v>
      </c>
      <c r="Q134" s="55"/>
      <c r="R134" s="55"/>
      <c r="S134" s="63" t="n">
        <f aca="false">+Q134+R134</f>
        <v>0</v>
      </c>
      <c r="T134" s="60" t="n">
        <v>0</v>
      </c>
      <c r="U134" s="63" t="n">
        <f aca="false">T134+S134+P134</f>
        <v>78.8</v>
      </c>
      <c r="V134" s="64" t="n">
        <v>657499.71</v>
      </c>
      <c r="W134" s="64" t="n">
        <f aca="false">V134/2</f>
        <v>328749.855</v>
      </c>
      <c r="X134" s="41" t="s">
        <v>115</v>
      </c>
    </row>
    <row r="135" s="3" customFormat="true" ht="21.75" hidden="false" customHeight="true" outlineLevel="0" collapsed="false">
      <c r="A135" s="60" t="n">
        <v>132</v>
      </c>
      <c r="B135" s="61" t="n">
        <v>63521</v>
      </c>
      <c r="C135" s="62" t="s">
        <v>159</v>
      </c>
      <c r="D135" s="60" t="n">
        <v>30</v>
      </c>
      <c r="E135" s="63" t="n">
        <f aca="false">D135/100*40</f>
        <v>12</v>
      </c>
      <c r="F135" s="60" t="n">
        <v>22</v>
      </c>
      <c r="G135" s="63" t="n">
        <f aca="false">F135/100*40</f>
        <v>8.8</v>
      </c>
      <c r="H135" s="60" t="n">
        <v>40</v>
      </c>
      <c r="I135" s="63" t="n">
        <f aca="false">H135/100*40</f>
        <v>16</v>
      </c>
      <c r="J135" s="60" t="n">
        <v>20</v>
      </c>
      <c r="K135" s="63" t="n">
        <f aca="false">J135/100*60</f>
        <v>12</v>
      </c>
      <c r="L135" s="60" t="n">
        <v>30</v>
      </c>
      <c r="M135" s="63" t="n">
        <f aca="false">L135/100*60</f>
        <v>18</v>
      </c>
      <c r="N135" s="60" t="n">
        <v>20</v>
      </c>
      <c r="O135" s="63" t="n">
        <f aca="false">N135/100*60</f>
        <v>12</v>
      </c>
      <c r="P135" s="63" t="n">
        <f aca="false">E135+G135+I135+K135+M135+O135</f>
        <v>78.8</v>
      </c>
      <c r="Q135" s="55"/>
      <c r="R135" s="55"/>
      <c r="S135" s="63" t="n">
        <f aca="false">+Q135+R135</f>
        <v>0</v>
      </c>
      <c r="T135" s="60" t="n">
        <v>0</v>
      </c>
      <c r="U135" s="63" t="n">
        <f aca="false">T135+S135+P135</f>
        <v>78.8</v>
      </c>
      <c r="V135" s="64" t="n">
        <v>49657.38</v>
      </c>
      <c r="W135" s="64" t="n">
        <f aca="false">V135/2</f>
        <v>24828.69</v>
      </c>
      <c r="X135" s="41" t="s">
        <v>115</v>
      </c>
    </row>
    <row r="136" s="3" customFormat="true" ht="21.75" hidden="false" customHeight="true" outlineLevel="0" collapsed="false">
      <c r="A136" s="55" t="n">
        <v>133</v>
      </c>
      <c r="B136" s="61" t="n">
        <v>63549</v>
      </c>
      <c r="C136" s="62" t="s">
        <v>160</v>
      </c>
      <c r="D136" s="60" t="n">
        <v>22</v>
      </c>
      <c r="E136" s="63" t="n">
        <f aca="false">D136/100*40</f>
        <v>8.8</v>
      </c>
      <c r="F136" s="60" t="n">
        <v>15</v>
      </c>
      <c r="G136" s="63" t="n">
        <f aca="false">F136/100*40</f>
        <v>6</v>
      </c>
      <c r="H136" s="60" t="n">
        <v>40</v>
      </c>
      <c r="I136" s="63" t="n">
        <f aca="false">H136/100*40</f>
        <v>16</v>
      </c>
      <c r="J136" s="60" t="n">
        <v>20</v>
      </c>
      <c r="K136" s="63" t="n">
        <f aca="false">J136/100*60</f>
        <v>12</v>
      </c>
      <c r="L136" s="60" t="n">
        <v>40</v>
      </c>
      <c r="M136" s="63" t="n">
        <f aca="false">L136/100*60</f>
        <v>24</v>
      </c>
      <c r="N136" s="60" t="n">
        <v>20</v>
      </c>
      <c r="O136" s="63" t="n">
        <f aca="false">N136/100*60</f>
        <v>12</v>
      </c>
      <c r="P136" s="63" t="n">
        <f aca="false">E136+G136+I136+K136+M136+O136</f>
        <v>78.8</v>
      </c>
      <c r="Q136" s="55"/>
      <c r="R136" s="55"/>
      <c r="S136" s="63" t="n">
        <f aca="false">+Q136+R136</f>
        <v>0</v>
      </c>
      <c r="T136" s="60" t="n">
        <v>0</v>
      </c>
      <c r="U136" s="63" t="n">
        <f aca="false">T136+S136+P136</f>
        <v>78.8</v>
      </c>
      <c r="V136" s="64" t="n">
        <v>162935.02</v>
      </c>
      <c r="W136" s="64" t="n">
        <f aca="false">V136/2</f>
        <v>81467.51</v>
      </c>
      <c r="X136" s="41" t="s">
        <v>115</v>
      </c>
    </row>
    <row r="137" s="3" customFormat="true" ht="21.75" hidden="false" customHeight="true" outlineLevel="0" collapsed="false">
      <c r="A137" s="60" t="n">
        <v>134</v>
      </c>
      <c r="B137" s="61" t="n">
        <v>63637</v>
      </c>
      <c r="C137" s="62" t="s">
        <v>161</v>
      </c>
      <c r="D137" s="60" t="n">
        <v>22</v>
      </c>
      <c r="E137" s="63" t="n">
        <f aca="false">D137/100*40</f>
        <v>8.8</v>
      </c>
      <c r="F137" s="60" t="n">
        <v>30</v>
      </c>
      <c r="G137" s="63" t="n">
        <f aca="false">F137/100*40</f>
        <v>12</v>
      </c>
      <c r="H137" s="60" t="n">
        <v>40</v>
      </c>
      <c r="I137" s="63" t="n">
        <f aca="false">H137/100*40</f>
        <v>16</v>
      </c>
      <c r="J137" s="60" t="n">
        <v>20</v>
      </c>
      <c r="K137" s="63" t="n">
        <f aca="false">J137/100*60</f>
        <v>12</v>
      </c>
      <c r="L137" s="60" t="n">
        <v>30</v>
      </c>
      <c r="M137" s="63" t="n">
        <f aca="false">L137/100*60</f>
        <v>18</v>
      </c>
      <c r="N137" s="60" t="n">
        <v>20</v>
      </c>
      <c r="O137" s="63" t="n">
        <f aca="false">N137/100*60</f>
        <v>12</v>
      </c>
      <c r="P137" s="63" t="n">
        <f aca="false">E137+G137+I137+K137+M137+O137</f>
        <v>78.8</v>
      </c>
      <c r="Q137" s="55"/>
      <c r="R137" s="55"/>
      <c r="S137" s="63" t="n">
        <f aca="false">+Q137+R137</f>
        <v>0</v>
      </c>
      <c r="T137" s="60" t="n">
        <v>0</v>
      </c>
      <c r="U137" s="63" t="n">
        <f aca="false">T137+S137+P137</f>
        <v>78.8</v>
      </c>
      <c r="V137" s="64" t="n">
        <v>71364</v>
      </c>
      <c r="W137" s="64" t="n">
        <f aca="false">V137/2</f>
        <v>35682</v>
      </c>
      <c r="X137" s="41" t="s">
        <v>115</v>
      </c>
    </row>
    <row r="138" s="3" customFormat="true" ht="21.75" hidden="false" customHeight="true" outlineLevel="0" collapsed="false">
      <c r="A138" s="60" t="n">
        <v>135</v>
      </c>
      <c r="B138" s="61" t="n">
        <v>63638</v>
      </c>
      <c r="C138" s="62" t="s">
        <v>162</v>
      </c>
      <c r="D138" s="60" t="n">
        <v>22</v>
      </c>
      <c r="E138" s="63" t="n">
        <f aca="false">D138/100*40</f>
        <v>8.8</v>
      </c>
      <c r="F138" s="60" t="n">
        <v>15</v>
      </c>
      <c r="G138" s="63" t="n">
        <f aca="false">F138/100*40</f>
        <v>6</v>
      </c>
      <c r="H138" s="60" t="n">
        <v>40</v>
      </c>
      <c r="I138" s="63" t="n">
        <f aca="false">H138/100*40</f>
        <v>16</v>
      </c>
      <c r="J138" s="60" t="n">
        <v>30</v>
      </c>
      <c r="K138" s="63" t="n">
        <f aca="false">J138/100*60</f>
        <v>18</v>
      </c>
      <c r="L138" s="60" t="n">
        <v>30</v>
      </c>
      <c r="M138" s="63" t="n">
        <f aca="false">L138/100*60</f>
        <v>18</v>
      </c>
      <c r="N138" s="60" t="n">
        <v>20</v>
      </c>
      <c r="O138" s="63" t="n">
        <f aca="false">N138/100*60</f>
        <v>12</v>
      </c>
      <c r="P138" s="63" t="n">
        <f aca="false">E138+G138+I138+K138+M138+O138</f>
        <v>78.8</v>
      </c>
      <c r="Q138" s="55"/>
      <c r="R138" s="55"/>
      <c r="S138" s="63" t="n">
        <f aca="false">+Q138+R138</f>
        <v>0</v>
      </c>
      <c r="T138" s="60" t="n">
        <v>0</v>
      </c>
      <c r="U138" s="63" t="n">
        <f aca="false">T138+S138+P138</f>
        <v>78.8</v>
      </c>
      <c r="V138" s="64" t="n">
        <v>179760</v>
      </c>
      <c r="W138" s="64" t="n">
        <f aca="false">V138/2</f>
        <v>89880</v>
      </c>
      <c r="X138" s="41" t="s">
        <v>115</v>
      </c>
    </row>
    <row r="139" s="3" customFormat="true" ht="21.75" hidden="false" customHeight="true" outlineLevel="0" collapsed="false">
      <c r="A139" s="55" t="n">
        <v>136</v>
      </c>
      <c r="B139" s="61" t="n">
        <v>63672</v>
      </c>
      <c r="C139" s="62" t="s">
        <v>163</v>
      </c>
      <c r="D139" s="60" t="n">
        <v>30</v>
      </c>
      <c r="E139" s="63" t="n">
        <f aca="false">D139/100*40</f>
        <v>12</v>
      </c>
      <c r="F139" s="60" t="n">
        <v>22</v>
      </c>
      <c r="G139" s="63" t="n">
        <f aca="false">F139/100*40</f>
        <v>8.8</v>
      </c>
      <c r="H139" s="60" t="n">
        <v>40</v>
      </c>
      <c r="I139" s="63" t="n">
        <f aca="false">H139/100*40</f>
        <v>16</v>
      </c>
      <c r="J139" s="60" t="n">
        <v>20</v>
      </c>
      <c r="K139" s="63" t="n">
        <f aca="false">J139/100*60</f>
        <v>12</v>
      </c>
      <c r="L139" s="60" t="n">
        <v>30</v>
      </c>
      <c r="M139" s="63" t="n">
        <f aca="false">L139/100*60</f>
        <v>18</v>
      </c>
      <c r="N139" s="60" t="n">
        <v>20</v>
      </c>
      <c r="O139" s="63" t="n">
        <f aca="false">N139/100*60</f>
        <v>12</v>
      </c>
      <c r="P139" s="63" t="n">
        <f aca="false">E139+G139+I139+K139+M139+O139</f>
        <v>78.8</v>
      </c>
      <c r="Q139" s="55"/>
      <c r="R139" s="55"/>
      <c r="S139" s="63" t="n">
        <f aca="false">+Q139+R139</f>
        <v>0</v>
      </c>
      <c r="T139" s="60" t="n">
        <v>0</v>
      </c>
      <c r="U139" s="63" t="n">
        <f aca="false">T139+S139+P139</f>
        <v>78.8</v>
      </c>
      <c r="V139" s="64" t="n">
        <v>159918.01</v>
      </c>
      <c r="W139" s="64" t="n">
        <f aca="false">V139/2</f>
        <v>79959.005</v>
      </c>
      <c r="X139" s="41" t="s">
        <v>115</v>
      </c>
    </row>
    <row r="140" s="3" customFormat="true" ht="21.75" hidden="false" customHeight="true" outlineLevel="0" collapsed="false">
      <c r="A140" s="60" t="n">
        <v>137</v>
      </c>
      <c r="B140" s="61" t="n">
        <v>63718</v>
      </c>
      <c r="C140" s="62" t="s">
        <v>164</v>
      </c>
      <c r="D140" s="60" t="n">
        <v>22</v>
      </c>
      <c r="E140" s="63" t="n">
        <f aca="false">D140/100*40</f>
        <v>8.8</v>
      </c>
      <c r="F140" s="60" t="n">
        <v>30</v>
      </c>
      <c r="G140" s="63" t="n">
        <f aca="false">F140/100*40</f>
        <v>12</v>
      </c>
      <c r="H140" s="60" t="n">
        <v>40</v>
      </c>
      <c r="I140" s="63" t="n">
        <f aca="false">H140/100*40</f>
        <v>16</v>
      </c>
      <c r="J140" s="60" t="n">
        <v>30</v>
      </c>
      <c r="K140" s="63" t="n">
        <f aca="false">J140/100*60</f>
        <v>18</v>
      </c>
      <c r="L140" s="60" t="n">
        <v>20</v>
      </c>
      <c r="M140" s="63" t="n">
        <f aca="false">L140/100*60</f>
        <v>12</v>
      </c>
      <c r="N140" s="60" t="n">
        <v>20</v>
      </c>
      <c r="O140" s="63" t="n">
        <f aca="false">N140/100*60</f>
        <v>12</v>
      </c>
      <c r="P140" s="63" t="n">
        <f aca="false">E140+G140+I140+K140+M140+O140</f>
        <v>78.8</v>
      </c>
      <c r="Q140" s="55"/>
      <c r="R140" s="55"/>
      <c r="S140" s="63" t="n">
        <f aca="false">+Q140+R140</f>
        <v>0</v>
      </c>
      <c r="T140" s="60" t="n">
        <v>0</v>
      </c>
      <c r="U140" s="63" t="n">
        <f aca="false">T140+S140+P140</f>
        <v>78.8</v>
      </c>
      <c r="V140" s="64" t="n">
        <v>155247.5</v>
      </c>
      <c r="W140" s="64" t="n">
        <f aca="false">V140/2</f>
        <v>77623.75</v>
      </c>
      <c r="X140" s="41" t="s">
        <v>115</v>
      </c>
    </row>
    <row r="141" s="3" customFormat="true" ht="21.75" hidden="false" customHeight="true" outlineLevel="0" collapsed="false">
      <c r="A141" s="60" t="n">
        <v>138</v>
      </c>
      <c r="B141" s="61" t="n">
        <v>62755</v>
      </c>
      <c r="C141" s="62" t="s">
        <v>165</v>
      </c>
      <c r="D141" s="60" t="n">
        <v>30</v>
      </c>
      <c r="E141" s="63" t="n">
        <f aca="false">D141/100*40</f>
        <v>12</v>
      </c>
      <c r="F141" s="60" t="n">
        <v>15</v>
      </c>
      <c r="G141" s="63" t="n">
        <f aca="false">F141/100*40</f>
        <v>6</v>
      </c>
      <c r="H141" s="60" t="n">
        <v>40</v>
      </c>
      <c r="I141" s="63" t="n">
        <f aca="false">H141/100*40</f>
        <v>16</v>
      </c>
      <c r="J141" s="60" t="n">
        <v>20</v>
      </c>
      <c r="K141" s="63" t="n">
        <f aca="false">J141/100*60</f>
        <v>12</v>
      </c>
      <c r="L141" s="60" t="n">
        <v>30</v>
      </c>
      <c r="M141" s="63" t="n">
        <f aca="false">L141/100*60</f>
        <v>18</v>
      </c>
      <c r="N141" s="60" t="n">
        <v>20</v>
      </c>
      <c r="O141" s="63" t="n">
        <f aca="false">N141/100*60</f>
        <v>12</v>
      </c>
      <c r="P141" s="63" t="n">
        <f aca="false">E141+G141+I141+K141+M141+O141</f>
        <v>76</v>
      </c>
      <c r="Q141" s="55"/>
      <c r="R141" s="55"/>
      <c r="S141" s="63" t="n">
        <f aca="false">+Q141+R141</f>
        <v>0</v>
      </c>
      <c r="T141" s="60" t="n">
        <v>2.5</v>
      </c>
      <c r="U141" s="63" t="n">
        <f aca="false">T141+S141+P141</f>
        <v>78.5</v>
      </c>
      <c r="V141" s="64" t="n">
        <v>50405</v>
      </c>
      <c r="W141" s="64" t="n">
        <f aca="false">V141/2</f>
        <v>25202.5</v>
      </c>
      <c r="X141" s="41" t="s">
        <v>115</v>
      </c>
    </row>
    <row r="142" s="3" customFormat="true" ht="21.75" hidden="false" customHeight="true" outlineLevel="0" collapsed="false">
      <c r="A142" s="55" t="n">
        <v>139</v>
      </c>
      <c r="B142" s="61" t="n">
        <v>63052</v>
      </c>
      <c r="C142" s="62" t="s">
        <v>166</v>
      </c>
      <c r="D142" s="60" t="n">
        <v>15</v>
      </c>
      <c r="E142" s="63" t="n">
        <f aca="false">D142/100*40</f>
        <v>6</v>
      </c>
      <c r="F142" s="60" t="n">
        <v>15</v>
      </c>
      <c r="G142" s="63" t="n">
        <f aca="false">F142/100*40</f>
        <v>6</v>
      </c>
      <c r="H142" s="60" t="n">
        <v>40</v>
      </c>
      <c r="I142" s="63" t="n">
        <f aca="false">H142/100*40</f>
        <v>16</v>
      </c>
      <c r="J142" s="60" t="n">
        <v>20</v>
      </c>
      <c r="K142" s="63" t="n">
        <f aca="false">J142/100*60</f>
        <v>12</v>
      </c>
      <c r="L142" s="60" t="n">
        <v>40</v>
      </c>
      <c r="M142" s="63" t="n">
        <f aca="false">L142/100*60</f>
        <v>24</v>
      </c>
      <c r="N142" s="60" t="n">
        <v>20</v>
      </c>
      <c r="O142" s="63" t="n">
        <f aca="false">N142/100*60</f>
        <v>12</v>
      </c>
      <c r="P142" s="63" t="n">
        <f aca="false">E142+G142+I142+K142+M142+O142</f>
        <v>76</v>
      </c>
      <c r="Q142" s="55"/>
      <c r="R142" s="55"/>
      <c r="S142" s="63" t="n">
        <f aca="false">+Q142+R142</f>
        <v>0</v>
      </c>
      <c r="T142" s="60" t="n">
        <v>2.5</v>
      </c>
      <c r="U142" s="63" t="n">
        <f aca="false">T142+S142+P142</f>
        <v>78.5</v>
      </c>
      <c r="V142" s="64" t="n">
        <v>235250</v>
      </c>
      <c r="W142" s="64" t="n">
        <f aca="false">V142/2</f>
        <v>117625</v>
      </c>
      <c r="X142" s="41" t="s">
        <v>115</v>
      </c>
    </row>
    <row r="143" s="3" customFormat="true" ht="21.75" hidden="false" customHeight="true" outlineLevel="0" collapsed="false">
      <c r="A143" s="60" t="n">
        <v>140</v>
      </c>
      <c r="B143" s="61" t="n">
        <v>63850</v>
      </c>
      <c r="C143" s="62" t="s">
        <v>167</v>
      </c>
      <c r="D143" s="60" t="n">
        <v>15</v>
      </c>
      <c r="E143" s="63" t="n">
        <f aca="false">D143/100*40</f>
        <v>6</v>
      </c>
      <c r="F143" s="60" t="n">
        <v>15</v>
      </c>
      <c r="G143" s="63" t="n">
        <f aca="false">F143/100*40</f>
        <v>6</v>
      </c>
      <c r="H143" s="60" t="n">
        <v>40</v>
      </c>
      <c r="I143" s="63" t="n">
        <f aca="false">H143/100*40</f>
        <v>16</v>
      </c>
      <c r="J143" s="60" t="n">
        <v>20</v>
      </c>
      <c r="K143" s="63" t="n">
        <f aca="false">J143/100*60</f>
        <v>12</v>
      </c>
      <c r="L143" s="60" t="n">
        <v>40</v>
      </c>
      <c r="M143" s="63" t="n">
        <f aca="false">L143/100*60</f>
        <v>24</v>
      </c>
      <c r="N143" s="60" t="n">
        <v>20</v>
      </c>
      <c r="O143" s="63" t="n">
        <f aca="false">N143/100*60</f>
        <v>12</v>
      </c>
      <c r="P143" s="63" t="n">
        <f aca="false">E143+G143+I143+K143+M143+O143</f>
        <v>76</v>
      </c>
      <c r="Q143" s="55"/>
      <c r="R143" s="55"/>
      <c r="S143" s="63" t="n">
        <f aca="false">+Q143+R143</f>
        <v>0</v>
      </c>
      <c r="T143" s="60" t="n">
        <v>2.5</v>
      </c>
      <c r="U143" s="63" t="n">
        <f aca="false">T143+S143+P143</f>
        <v>78.5</v>
      </c>
      <c r="V143" s="64" t="n">
        <v>49807.11</v>
      </c>
      <c r="W143" s="64" t="n">
        <f aca="false">V143/2</f>
        <v>24903.555</v>
      </c>
      <c r="X143" s="41" t="s">
        <v>115</v>
      </c>
    </row>
    <row r="144" s="3" customFormat="true" ht="21.75" hidden="false" customHeight="true" outlineLevel="0" collapsed="false">
      <c r="A144" s="60" t="n">
        <v>141</v>
      </c>
      <c r="B144" s="61" t="n">
        <v>63339</v>
      </c>
      <c r="C144" s="62" t="s">
        <v>168</v>
      </c>
      <c r="D144" s="60" t="n">
        <v>22</v>
      </c>
      <c r="E144" s="63" t="n">
        <f aca="false">D144/100*40</f>
        <v>8.8</v>
      </c>
      <c r="F144" s="60" t="n">
        <v>7.5</v>
      </c>
      <c r="G144" s="63" t="n">
        <f aca="false">F144/100*40</f>
        <v>3</v>
      </c>
      <c r="H144" s="60" t="n">
        <v>40</v>
      </c>
      <c r="I144" s="63" t="n">
        <f aca="false">H144/100*40</f>
        <v>16</v>
      </c>
      <c r="J144" s="60" t="n">
        <v>30</v>
      </c>
      <c r="K144" s="63" t="n">
        <f aca="false">J144/100*60</f>
        <v>18</v>
      </c>
      <c r="L144" s="60" t="n">
        <v>30</v>
      </c>
      <c r="M144" s="63" t="n">
        <f aca="false">L144/100*60</f>
        <v>18</v>
      </c>
      <c r="N144" s="60" t="n">
        <v>20</v>
      </c>
      <c r="O144" s="63" t="n">
        <f aca="false">N144/100*60</f>
        <v>12</v>
      </c>
      <c r="P144" s="63" t="n">
        <f aca="false">E144+G144+I144+K144+M144+O144</f>
        <v>75.8</v>
      </c>
      <c r="Q144" s="55"/>
      <c r="R144" s="55"/>
      <c r="S144" s="63" t="n">
        <f aca="false">+Q144+R144</f>
        <v>0</v>
      </c>
      <c r="T144" s="60" t="n">
        <v>2.5</v>
      </c>
      <c r="U144" s="63" t="n">
        <f aca="false">T144+S144+P144</f>
        <v>78.3</v>
      </c>
      <c r="V144" s="64" t="n">
        <v>90843</v>
      </c>
      <c r="W144" s="64" t="n">
        <f aca="false">V144/2</f>
        <v>45421.5</v>
      </c>
      <c r="X144" s="41" t="s">
        <v>115</v>
      </c>
    </row>
    <row r="145" s="3" customFormat="true" ht="21.75" hidden="false" customHeight="true" outlineLevel="0" collapsed="false">
      <c r="A145" s="55" t="n">
        <v>142</v>
      </c>
      <c r="B145" s="61" t="n">
        <v>63791</v>
      </c>
      <c r="C145" s="62" t="s">
        <v>169</v>
      </c>
      <c r="D145" s="60" t="n">
        <v>22</v>
      </c>
      <c r="E145" s="63" t="n">
        <f aca="false">D145/100*40</f>
        <v>8.8</v>
      </c>
      <c r="F145" s="60" t="n">
        <v>22</v>
      </c>
      <c r="G145" s="63" t="n">
        <f aca="false">F145/100*40</f>
        <v>8.8</v>
      </c>
      <c r="H145" s="60" t="n">
        <v>40</v>
      </c>
      <c r="I145" s="63" t="n">
        <f aca="false">H145/100*40</f>
        <v>16</v>
      </c>
      <c r="J145" s="60" t="n">
        <v>20</v>
      </c>
      <c r="K145" s="63" t="n">
        <f aca="false">J145/100*60</f>
        <v>12</v>
      </c>
      <c r="L145" s="60" t="n">
        <v>30</v>
      </c>
      <c r="M145" s="63" t="n">
        <f aca="false">L145/100*60</f>
        <v>18</v>
      </c>
      <c r="N145" s="60" t="n">
        <v>20</v>
      </c>
      <c r="O145" s="63" t="n">
        <f aca="false">N145/100*60</f>
        <v>12</v>
      </c>
      <c r="P145" s="63" t="n">
        <f aca="false">E145+G145+I145+K145+M145+O145</f>
        <v>75.6</v>
      </c>
      <c r="Q145" s="55"/>
      <c r="R145" s="55"/>
      <c r="S145" s="63" t="n">
        <v>0</v>
      </c>
      <c r="T145" s="60" t="n">
        <v>2.5</v>
      </c>
      <c r="U145" s="63" t="n">
        <f aca="false">T145+S145+P145</f>
        <v>78.1</v>
      </c>
      <c r="V145" s="64" t="n">
        <v>100606</v>
      </c>
      <c r="W145" s="64" t="n">
        <f aca="false">V145/2</f>
        <v>50303</v>
      </c>
      <c r="X145" s="41" t="s">
        <v>115</v>
      </c>
    </row>
    <row r="146" s="3" customFormat="true" ht="21.75" hidden="false" customHeight="true" outlineLevel="0" collapsed="false">
      <c r="A146" s="60" t="n">
        <v>143</v>
      </c>
      <c r="B146" s="61" t="n">
        <v>63817</v>
      </c>
      <c r="C146" s="62" t="s">
        <v>170</v>
      </c>
      <c r="D146" s="60" t="n">
        <v>22</v>
      </c>
      <c r="E146" s="63" t="n">
        <f aca="false">D146/100*40</f>
        <v>8.8</v>
      </c>
      <c r="F146" s="60" t="n">
        <v>22</v>
      </c>
      <c r="G146" s="63" t="n">
        <f aca="false">F146/100*40</f>
        <v>8.8</v>
      </c>
      <c r="H146" s="60" t="n">
        <v>40</v>
      </c>
      <c r="I146" s="63" t="n">
        <f aca="false">H146/100*40</f>
        <v>16</v>
      </c>
      <c r="J146" s="60" t="n">
        <v>20</v>
      </c>
      <c r="K146" s="63" t="n">
        <f aca="false">J146/100*60</f>
        <v>12</v>
      </c>
      <c r="L146" s="60" t="n">
        <v>30</v>
      </c>
      <c r="M146" s="63" t="n">
        <f aca="false">L146/100*60</f>
        <v>18</v>
      </c>
      <c r="N146" s="60" t="n">
        <v>20</v>
      </c>
      <c r="O146" s="63" t="n">
        <f aca="false">N146/100*60</f>
        <v>12</v>
      </c>
      <c r="P146" s="63" t="n">
        <f aca="false">E146+G146+I146+K146+M146+O146</f>
        <v>75.6</v>
      </c>
      <c r="Q146" s="55"/>
      <c r="R146" s="55"/>
      <c r="S146" s="63" t="n">
        <v>0</v>
      </c>
      <c r="T146" s="60" t="n">
        <v>2.5</v>
      </c>
      <c r="U146" s="63" t="n">
        <f aca="false">T146+S146+P146</f>
        <v>78.1</v>
      </c>
      <c r="V146" s="64" t="n">
        <v>221751.09</v>
      </c>
      <c r="W146" s="64" t="n">
        <f aca="false">V146/2</f>
        <v>110875.545</v>
      </c>
      <c r="X146" s="41" t="s">
        <v>115</v>
      </c>
    </row>
    <row r="147" s="3" customFormat="true" ht="21.75" hidden="false" customHeight="true" outlineLevel="0" collapsed="false">
      <c r="A147" s="60" t="n">
        <v>144</v>
      </c>
      <c r="B147" s="61" t="n">
        <v>62335</v>
      </c>
      <c r="C147" s="62" t="s">
        <v>171</v>
      </c>
      <c r="D147" s="60" t="n">
        <v>22</v>
      </c>
      <c r="E147" s="63" t="n">
        <f aca="false">D147/100*40</f>
        <v>8.8</v>
      </c>
      <c r="F147" s="60" t="n">
        <v>22</v>
      </c>
      <c r="G147" s="63" t="n">
        <f aca="false">F147/100*40</f>
        <v>8.8</v>
      </c>
      <c r="H147" s="60" t="n">
        <v>40</v>
      </c>
      <c r="I147" s="63" t="n">
        <f aca="false">H147/100*40</f>
        <v>16</v>
      </c>
      <c r="J147" s="60" t="n">
        <v>20</v>
      </c>
      <c r="K147" s="63" t="n">
        <f aca="false">J147/100*60</f>
        <v>12</v>
      </c>
      <c r="L147" s="60" t="n">
        <v>30</v>
      </c>
      <c r="M147" s="63" t="n">
        <f aca="false">L147/100*60</f>
        <v>18</v>
      </c>
      <c r="N147" s="60" t="n">
        <v>20</v>
      </c>
      <c r="O147" s="63" t="n">
        <f aca="false">N147/100*60</f>
        <v>12</v>
      </c>
      <c r="P147" s="63" t="n">
        <f aca="false">E147+G147+I147+K147+M147+O147</f>
        <v>75.6</v>
      </c>
      <c r="Q147" s="55"/>
      <c r="R147" s="55"/>
      <c r="S147" s="63" t="n">
        <f aca="false">+Q147+R147</f>
        <v>0</v>
      </c>
      <c r="T147" s="60" t="n">
        <v>2.5</v>
      </c>
      <c r="U147" s="63" t="n">
        <f aca="false">T147+S147+P147</f>
        <v>78.1</v>
      </c>
      <c r="V147" s="64" t="n">
        <v>276322.44</v>
      </c>
      <c r="W147" s="64" t="n">
        <f aca="false">V147/2</f>
        <v>138161.22</v>
      </c>
      <c r="X147" s="41" t="s">
        <v>115</v>
      </c>
    </row>
    <row r="148" s="3" customFormat="true" ht="21.75" hidden="false" customHeight="true" outlineLevel="0" collapsed="false">
      <c r="A148" s="55" t="n">
        <v>145</v>
      </c>
      <c r="B148" s="61" t="n">
        <v>62676</v>
      </c>
      <c r="C148" s="62" t="s">
        <v>172</v>
      </c>
      <c r="D148" s="60" t="n">
        <v>22</v>
      </c>
      <c r="E148" s="63" t="n">
        <f aca="false">D148/100*40</f>
        <v>8.8</v>
      </c>
      <c r="F148" s="60" t="n">
        <v>22</v>
      </c>
      <c r="G148" s="63" t="n">
        <f aca="false">F148/100*40</f>
        <v>8.8</v>
      </c>
      <c r="H148" s="60" t="n">
        <v>40</v>
      </c>
      <c r="I148" s="63" t="n">
        <f aca="false">H148/100*40</f>
        <v>16</v>
      </c>
      <c r="J148" s="60" t="n">
        <v>20</v>
      </c>
      <c r="K148" s="63" t="n">
        <f aca="false">J148/100*60</f>
        <v>12</v>
      </c>
      <c r="L148" s="60" t="n">
        <v>30</v>
      </c>
      <c r="M148" s="63" t="n">
        <f aca="false">L148/100*60</f>
        <v>18</v>
      </c>
      <c r="N148" s="60" t="n">
        <v>20</v>
      </c>
      <c r="O148" s="63" t="n">
        <f aca="false">N148/100*60</f>
        <v>12</v>
      </c>
      <c r="P148" s="63" t="n">
        <f aca="false">E148+G148+I148+K148+M148+O148</f>
        <v>75.6</v>
      </c>
      <c r="Q148" s="55"/>
      <c r="R148" s="55"/>
      <c r="S148" s="63" t="n">
        <f aca="false">+Q148+R148</f>
        <v>0</v>
      </c>
      <c r="T148" s="60" t="n">
        <v>2.5</v>
      </c>
      <c r="U148" s="63" t="n">
        <f aca="false">T148+S148+P148</f>
        <v>78.1</v>
      </c>
      <c r="V148" s="64" t="n">
        <v>290851.55</v>
      </c>
      <c r="W148" s="64" t="n">
        <f aca="false">V148/2</f>
        <v>145425.775</v>
      </c>
      <c r="X148" s="41" t="s">
        <v>115</v>
      </c>
    </row>
    <row r="149" s="3" customFormat="true" ht="21.75" hidden="false" customHeight="true" outlineLevel="0" collapsed="false">
      <c r="A149" s="60" t="n">
        <v>146</v>
      </c>
      <c r="B149" s="61" t="n">
        <v>62732</v>
      </c>
      <c r="C149" s="62" t="s">
        <v>173</v>
      </c>
      <c r="D149" s="60" t="n">
        <v>22</v>
      </c>
      <c r="E149" s="63" t="n">
        <f aca="false">D149/100*40</f>
        <v>8.8</v>
      </c>
      <c r="F149" s="60" t="n">
        <v>22</v>
      </c>
      <c r="G149" s="63" t="n">
        <f aca="false">F149/100*40</f>
        <v>8.8</v>
      </c>
      <c r="H149" s="60" t="n">
        <v>40</v>
      </c>
      <c r="I149" s="63" t="n">
        <f aca="false">H149/100*40</f>
        <v>16</v>
      </c>
      <c r="J149" s="60" t="n">
        <v>20</v>
      </c>
      <c r="K149" s="63" t="n">
        <f aca="false">J149/100*60</f>
        <v>12</v>
      </c>
      <c r="L149" s="60" t="n">
        <v>30</v>
      </c>
      <c r="M149" s="63" t="n">
        <f aca="false">L149/100*60</f>
        <v>18</v>
      </c>
      <c r="N149" s="60" t="n">
        <v>20</v>
      </c>
      <c r="O149" s="63" t="n">
        <f aca="false">N149/100*60</f>
        <v>12</v>
      </c>
      <c r="P149" s="63" t="n">
        <f aca="false">E149+G149+I149+K149+M149+O149</f>
        <v>75.6</v>
      </c>
      <c r="Q149" s="55"/>
      <c r="R149" s="55"/>
      <c r="S149" s="63" t="n">
        <f aca="false">+Q149+R149</f>
        <v>0</v>
      </c>
      <c r="T149" s="60" t="n">
        <v>2.5</v>
      </c>
      <c r="U149" s="63" t="n">
        <f aca="false">T149+S149+P149</f>
        <v>78.1</v>
      </c>
      <c r="V149" s="64" t="n">
        <v>256000</v>
      </c>
      <c r="W149" s="64" t="n">
        <f aca="false">V149/2</f>
        <v>128000</v>
      </c>
      <c r="X149" s="41" t="s">
        <v>115</v>
      </c>
    </row>
    <row r="150" s="3" customFormat="true" ht="21.75" hidden="false" customHeight="true" outlineLevel="0" collapsed="false">
      <c r="A150" s="60" t="n">
        <v>147</v>
      </c>
      <c r="B150" s="61" t="n">
        <v>63122</v>
      </c>
      <c r="C150" s="62" t="s">
        <v>174</v>
      </c>
      <c r="D150" s="60" t="n">
        <v>22</v>
      </c>
      <c r="E150" s="63" t="n">
        <f aca="false">D150/100*40</f>
        <v>8.8</v>
      </c>
      <c r="F150" s="60" t="n">
        <v>22</v>
      </c>
      <c r="G150" s="63" t="n">
        <f aca="false">F150/100*40</f>
        <v>8.8</v>
      </c>
      <c r="H150" s="60" t="n">
        <v>40</v>
      </c>
      <c r="I150" s="63" t="n">
        <f aca="false">H150/100*40</f>
        <v>16</v>
      </c>
      <c r="J150" s="60" t="n">
        <v>20</v>
      </c>
      <c r="K150" s="63" t="n">
        <f aca="false">J150/100*60</f>
        <v>12</v>
      </c>
      <c r="L150" s="60" t="n">
        <v>30</v>
      </c>
      <c r="M150" s="63" t="n">
        <f aca="false">L150/100*60</f>
        <v>18</v>
      </c>
      <c r="N150" s="60" t="n">
        <v>20</v>
      </c>
      <c r="O150" s="63" t="n">
        <f aca="false">N150/100*60</f>
        <v>12</v>
      </c>
      <c r="P150" s="63" t="n">
        <f aca="false">E150+G150+I150+K150+M150+O150</f>
        <v>75.6</v>
      </c>
      <c r="Q150" s="55"/>
      <c r="R150" s="55"/>
      <c r="S150" s="63" t="n">
        <f aca="false">+Q150+R150</f>
        <v>0</v>
      </c>
      <c r="T150" s="60" t="n">
        <v>2.5</v>
      </c>
      <c r="U150" s="63" t="n">
        <f aca="false">T150+S150+P150</f>
        <v>78.1</v>
      </c>
      <c r="V150" s="64" t="n">
        <v>475640</v>
      </c>
      <c r="W150" s="64" t="n">
        <f aca="false">V150/2</f>
        <v>237820</v>
      </c>
      <c r="X150" s="41" t="s">
        <v>115</v>
      </c>
    </row>
    <row r="151" s="3" customFormat="true" ht="21.75" hidden="false" customHeight="true" outlineLevel="0" collapsed="false">
      <c r="A151" s="55" t="n">
        <v>148</v>
      </c>
      <c r="B151" s="61" t="n">
        <v>63209</v>
      </c>
      <c r="C151" s="62" t="s">
        <v>175</v>
      </c>
      <c r="D151" s="60" t="n">
        <v>22</v>
      </c>
      <c r="E151" s="63" t="n">
        <f aca="false">D151/100*40</f>
        <v>8.8</v>
      </c>
      <c r="F151" s="60" t="n">
        <v>22</v>
      </c>
      <c r="G151" s="63" t="n">
        <f aca="false">F151/100*40</f>
        <v>8.8</v>
      </c>
      <c r="H151" s="60" t="n">
        <v>40</v>
      </c>
      <c r="I151" s="63" t="n">
        <f aca="false">H151/100*40</f>
        <v>16</v>
      </c>
      <c r="J151" s="60" t="n">
        <v>20</v>
      </c>
      <c r="K151" s="63" t="n">
        <f aca="false">J151/100*60</f>
        <v>12</v>
      </c>
      <c r="L151" s="60" t="n">
        <v>30</v>
      </c>
      <c r="M151" s="63" t="n">
        <f aca="false">L151/100*60</f>
        <v>18</v>
      </c>
      <c r="N151" s="60" t="n">
        <v>20</v>
      </c>
      <c r="O151" s="63" t="n">
        <f aca="false">N151/100*60</f>
        <v>12</v>
      </c>
      <c r="P151" s="63" t="n">
        <f aca="false">E151+G151+I151+K151+M151+O151</f>
        <v>75.6</v>
      </c>
      <c r="Q151" s="55"/>
      <c r="R151" s="55"/>
      <c r="S151" s="63" t="n">
        <f aca="false">+Q151+R151</f>
        <v>0</v>
      </c>
      <c r="T151" s="60" t="n">
        <v>2.5</v>
      </c>
      <c r="U151" s="63" t="n">
        <f aca="false">T151+S151+P151</f>
        <v>78.1</v>
      </c>
      <c r="V151" s="64" t="n">
        <v>400000</v>
      </c>
      <c r="W151" s="64" t="n">
        <f aca="false">V151/2</f>
        <v>200000</v>
      </c>
      <c r="X151" s="41" t="s">
        <v>115</v>
      </c>
    </row>
    <row r="152" s="3" customFormat="true" ht="21.75" hidden="false" customHeight="true" outlineLevel="0" collapsed="false">
      <c r="A152" s="60" t="n">
        <v>149</v>
      </c>
      <c r="B152" s="61" t="n">
        <v>63323</v>
      </c>
      <c r="C152" s="62" t="s">
        <v>176</v>
      </c>
      <c r="D152" s="60" t="n">
        <v>22</v>
      </c>
      <c r="E152" s="63" t="n">
        <f aca="false">D152/100*40</f>
        <v>8.8</v>
      </c>
      <c r="F152" s="60" t="n">
        <v>22</v>
      </c>
      <c r="G152" s="63" t="n">
        <f aca="false">F152/100*40</f>
        <v>8.8</v>
      </c>
      <c r="H152" s="60" t="n">
        <v>40</v>
      </c>
      <c r="I152" s="63" t="n">
        <f aca="false">H152/100*40</f>
        <v>16</v>
      </c>
      <c r="J152" s="60" t="n">
        <v>20</v>
      </c>
      <c r="K152" s="63" t="n">
        <f aca="false">J152/100*60</f>
        <v>12</v>
      </c>
      <c r="L152" s="60" t="n">
        <v>30</v>
      </c>
      <c r="M152" s="63" t="n">
        <f aca="false">L152/100*60</f>
        <v>18</v>
      </c>
      <c r="N152" s="60" t="n">
        <v>20</v>
      </c>
      <c r="O152" s="63" t="n">
        <f aca="false">N152/100*60</f>
        <v>12</v>
      </c>
      <c r="P152" s="63" t="n">
        <f aca="false">E152+G152+I152+K152+M152+O152</f>
        <v>75.6</v>
      </c>
      <c r="Q152" s="55"/>
      <c r="R152" s="55"/>
      <c r="S152" s="63" t="n">
        <f aca="false">+Q152+R152</f>
        <v>0</v>
      </c>
      <c r="T152" s="60" t="n">
        <v>2.5</v>
      </c>
      <c r="U152" s="63" t="n">
        <f aca="false">T152+S152+P152</f>
        <v>78.1</v>
      </c>
      <c r="V152" s="64" t="n">
        <v>277940.3</v>
      </c>
      <c r="W152" s="64" t="n">
        <f aca="false">V152/2</f>
        <v>138970.15</v>
      </c>
      <c r="X152" s="41" t="s">
        <v>115</v>
      </c>
    </row>
    <row r="153" s="3" customFormat="true" ht="21.75" hidden="false" customHeight="true" outlineLevel="0" collapsed="false">
      <c r="A153" s="60" t="n">
        <v>150</v>
      </c>
      <c r="B153" s="61" t="n">
        <v>63343</v>
      </c>
      <c r="C153" s="62" t="s">
        <v>177</v>
      </c>
      <c r="D153" s="60" t="n">
        <v>22</v>
      </c>
      <c r="E153" s="63" t="n">
        <f aca="false">D153/100*40</f>
        <v>8.8</v>
      </c>
      <c r="F153" s="60" t="n">
        <v>22</v>
      </c>
      <c r="G153" s="63" t="n">
        <f aca="false">F153/100*40</f>
        <v>8.8</v>
      </c>
      <c r="H153" s="60" t="n">
        <v>40</v>
      </c>
      <c r="I153" s="63" t="n">
        <f aca="false">H153/100*40</f>
        <v>16</v>
      </c>
      <c r="J153" s="60" t="n">
        <v>30</v>
      </c>
      <c r="K153" s="63" t="n">
        <f aca="false">J153/100*60</f>
        <v>18</v>
      </c>
      <c r="L153" s="60" t="n">
        <v>20</v>
      </c>
      <c r="M153" s="63" t="n">
        <f aca="false">L153/100*60</f>
        <v>12</v>
      </c>
      <c r="N153" s="60" t="n">
        <v>20</v>
      </c>
      <c r="O153" s="63" t="n">
        <f aca="false">N153/100*60</f>
        <v>12</v>
      </c>
      <c r="P153" s="63" t="n">
        <f aca="false">E153+G153+I153+K153+M153+O153</f>
        <v>75.6</v>
      </c>
      <c r="Q153" s="55"/>
      <c r="R153" s="55"/>
      <c r="S153" s="63" t="n">
        <f aca="false">+Q153+R153</f>
        <v>0</v>
      </c>
      <c r="T153" s="60" t="n">
        <v>2.5</v>
      </c>
      <c r="U153" s="63" t="n">
        <f aca="false">T153+S153+P153</f>
        <v>78.1</v>
      </c>
      <c r="V153" s="64" t="n">
        <v>182808.13</v>
      </c>
      <c r="W153" s="64" t="n">
        <f aca="false">V153/2</f>
        <v>91404.065</v>
      </c>
      <c r="X153" s="41" t="s">
        <v>115</v>
      </c>
    </row>
    <row r="154" s="3" customFormat="true" ht="21.75" hidden="false" customHeight="true" outlineLevel="0" collapsed="false">
      <c r="A154" s="55" t="n">
        <v>151</v>
      </c>
      <c r="B154" s="61" t="n">
        <v>63408</v>
      </c>
      <c r="C154" s="62" t="s">
        <v>178</v>
      </c>
      <c r="D154" s="60" t="n">
        <v>22</v>
      </c>
      <c r="E154" s="63" t="n">
        <f aca="false">D154/100*40</f>
        <v>8.8</v>
      </c>
      <c r="F154" s="60" t="n">
        <v>22</v>
      </c>
      <c r="G154" s="63" t="n">
        <f aca="false">F154/100*40</f>
        <v>8.8</v>
      </c>
      <c r="H154" s="60" t="n">
        <v>40</v>
      </c>
      <c r="I154" s="63" t="n">
        <f aca="false">H154/100*40</f>
        <v>16</v>
      </c>
      <c r="J154" s="60" t="n">
        <v>20</v>
      </c>
      <c r="K154" s="63" t="n">
        <f aca="false">J154/100*60</f>
        <v>12</v>
      </c>
      <c r="L154" s="60" t="n">
        <v>30</v>
      </c>
      <c r="M154" s="63" t="n">
        <f aca="false">L154/100*60</f>
        <v>18</v>
      </c>
      <c r="N154" s="60" t="n">
        <v>20</v>
      </c>
      <c r="O154" s="63" t="n">
        <f aca="false">N154/100*60</f>
        <v>12</v>
      </c>
      <c r="P154" s="63" t="n">
        <f aca="false">E154+G154+I154+K154+M154+O154</f>
        <v>75.6</v>
      </c>
      <c r="Q154" s="55"/>
      <c r="R154" s="55"/>
      <c r="S154" s="63" t="n">
        <f aca="false">+Q154+R154</f>
        <v>0</v>
      </c>
      <c r="T154" s="60" t="n">
        <v>2.5</v>
      </c>
      <c r="U154" s="63" t="n">
        <f aca="false">T154+S154+P154</f>
        <v>78.1</v>
      </c>
      <c r="V154" s="64" t="n">
        <v>251603.39</v>
      </c>
      <c r="W154" s="64" t="n">
        <f aca="false">V154/2</f>
        <v>125801.695</v>
      </c>
      <c r="X154" s="41" t="s">
        <v>115</v>
      </c>
    </row>
    <row r="155" s="3" customFormat="true" ht="21.75" hidden="false" customHeight="true" outlineLevel="0" collapsed="false">
      <c r="A155" s="60" t="n">
        <v>152</v>
      </c>
      <c r="B155" s="61" t="n">
        <v>63677</v>
      </c>
      <c r="C155" s="62" t="s">
        <v>179</v>
      </c>
      <c r="D155" s="60" t="n">
        <v>22</v>
      </c>
      <c r="E155" s="63" t="n">
        <f aca="false">D155/100*40</f>
        <v>8.8</v>
      </c>
      <c r="F155" s="60" t="n">
        <v>22</v>
      </c>
      <c r="G155" s="63" t="n">
        <f aca="false">F155/100*40</f>
        <v>8.8</v>
      </c>
      <c r="H155" s="60" t="n">
        <v>40</v>
      </c>
      <c r="I155" s="63" t="n">
        <f aca="false">H155/100*40</f>
        <v>16</v>
      </c>
      <c r="J155" s="60" t="n">
        <v>20</v>
      </c>
      <c r="K155" s="63" t="n">
        <f aca="false">J155/100*60</f>
        <v>12</v>
      </c>
      <c r="L155" s="60" t="n">
        <v>30</v>
      </c>
      <c r="M155" s="63" t="n">
        <f aca="false">L155/100*60</f>
        <v>18</v>
      </c>
      <c r="N155" s="60" t="n">
        <v>20</v>
      </c>
      <c r="O155" s="63" t="n">
        <f aca="false">N155/100*60</f>
        <v>12</v>
      </c>
      <c r="P155" s="63" t="n">
        <f aca="false">E155+G155+I155+K155+M155+O155</f>
        <v>75.6</v>
      </c>
      <c r="Q155" s="55"/>
      <c r="R155" s="55"/>
      <c r="S155" s="63" t="n">
        <f aca="false">+Q155+R155</f>
        <v>0</v>
      </c>
      <c r="T155" s="60" t="n">
        <v>2.5</v>
      </c>
      <c r="U155" s="63" t="n">
        <f aca="false">T155+S155+P155</f>
        <v>78.1</v>
      </c>
      <c r="V155" s="64" t="n">
        <v>64293</v>
      </c>
      <c r="W155" s="64" t="n">
        <f aca="false">V155/2</f>
        <v>32146.5</v>
      </c>
      <c r="X155" s="41" t="s">
        <v>115</v>
      </c>
    </row>
    <row r="156" s="3" customFormat="true" ht="21.75" hidden="false" customHeight="true" outlineLevel="0" collapsed="false">
      <c r="A156" s="60" t="n">
        <v>153</v>
      </c>
      <c r="B156" s="61" t="n">
        <v>63705</v>
      </c>
      <c r="C156" s="62" t="s">
        <v>180</v>
      </c>
      <c r="D156" s="60" t="n">
        <v>22</v>
      </c>
      <c r="E156" s="63" t="n">
        <f aca="false">D156/100*40</f>
        <v>8.8</v>
      </c>
      <c r="F156" s="60" t="n">
        <v>22</v>
      </c>
      <c r="G156" s="63" t="n">
        <f aca="false">F156/100*40</f>
        <v>8.8</v>
      </c>
      <c r="H156" s="60" t="n">
        <v>40</v>
      </c>
      <c r="I156" s="63" t="n">
        <f aca="false">H156/100*40</f>
        <v>16</v>
      </c>
      <c r="J156" s="60" t="n">
        <v>30</v>
      </c>
      <c r="K156" s="63" t="n">
        <f aca="false">J156/100*60</f>
        <v>18</v>
      </c>
      <c r="L156" s="60" t="n">
        <v>20</v>
      </c>
      <c r="M156" s="63" t="n">
        <f aca="false">L156/100*60</f>
        <v>12</v>
      </c>
      <c r="N156" s="60" t="n">
        <v>20</v>
      </c>
      <c r="O156" s="63" t="n">
        <f aca="false">N156/100*60</f>
        <v>12</v>
      </c>
      <c r="P156" s="63" t="n">
        <f aca="false">E156+G156+I156+K156+M156+O156</f>
        <v>75.6</v>
      </c>
      <c r="Q156" s="55"/>
      <c r="R156" s="55"/>
      <c r="S156" s="63" t="n">
        <f aca="false">+Q156+R156</f>
        <v>0</v>
      </c>
      <c r="T156" s="60" t="n">
        <v>2.5</v>
      </c>
      <c r="U156" s="63" t="n">
        <f aca="false">T156+S156+P156</f>
        <v>78.1</v>
      </c>
      <c r="V156" s="64" t="n">
        <v>430715</v>
      </c>
      <c r="W156" s="64" t="n">
        <f aca="false">V156/2</f>
        <v>215357.5</v>
      </c>
      <c r="X156" s="41" t="s">
        <v>115</v>
      </c>
    </row>
    <row r="157" s="3" customFormat="true" ht="21.75" hidden="false" customHeight="true" outlineLevel="0" collapsed="false">
      <c r="A157" s="55" t="n">
        <v>154</v>
      </c>
      <c r="B157" s="61" t="n">
        <v>62328</v>
      </c>
      <c r="C157" s="62" t="s">
        <v>181</v>
      </c>
      <c r="D157" s="60" t="n">
        <v>30</v>
      </c>
      <c r="E157" s="63" t="n">
        <f aca="false">D157/100*40</f>
        <v>12</v>
      </c>
      <c r="F157" s="60" t="n">
        <v>15</v>
      </c>
      <c r="G157" s="63" t="n">
        <f aca="false">F157/100*40</f>
        <v>6</v>
      </c>
      <c r="H157" s="60" t="n">
        <v>30</v>
      </c>
      <c r="I157" s="63" t="n">
        <f aca="false">H157/100*40</f>
        <v>12</v>
      </c>
      <c r="J157" s="60" t="n">
        <v>30</v>
      </c>
      <c r="K157" s="63" t="n">
        <f aca="false">J157/100*60</f>
        <v>18</v>
      </c>
      <c r="L157" s="60" t="n">
        <v>30</v>
      </c>
      <c r="M157" s="63" t="n">
        <f aca="false">L157/100*60</f>
        <v>18</v>
      </c>
      <c r="N157" s="60" t="n">
        <v>20</v>
      </c>
      <c r="O157" s="63" t="n">
        <f aca="false">N157/100*60</f>
        <v>12</v>
      </c>
      <c r="P157" s="63" t="n">
        <f aca="false">E157+G157+I157+K157+M157+O157</f>
        <v>78</v>
      </c>
      <c r="Q157" s="55"/>
      <c r="R157" s="55"/>
      <c r="S157" s="63" t="n">
        <f aca="false">+Q157+R157</f>
        <v>0</v>
      </c>
      <c r="T157" s="60" t="n">
        <v>0</v>
      </c>
      <c r="U157" s="63" t="n">
        <f aca="false">T157+S157+P157</f>
        <v>78</v>
      </c>
      <c r="V157" s="64" t="n">
        <v>877392.09</v>
      </c>
      <c r="W157" s="64" t="n">
        <f aca="false">V157/2</f>
        <v>438696.045</v>
      </c>
      <c r="X157" s="41" t="s">
        <v>115</v>
      </c>
    </row>
    <row r="158" s="3" customFormat="true" ht="21.75" hidden="false" customHeight="true" outlineLevel="0" collapsed="false">
      <c r="A158" s="60" t="n">
        <v>155</v>
      </c>
      <c r="B158" s="61" t="n">
        <v>63055</v>
      </c>
      <c r="C158" s="62" t="s">
        <v>182</v>
      </c>
      <c r="D158" s="60" t="n">
        <v>22</v>
      </c>
      <c r="E158" s="63" t="n">
        <f aca="false">D158/100*40</f>
        <v>8.8</v>
      </c>
      <c r="F158" s="60" t="n">
        <v>22</v>
      </c>
      <c r="G158" s="63" t="n">
        <f aca="false">F158/100*40</f>
        <v>8.8</v>
      </c>
      <c r="H158" s="60" t="n">
        <v>30</v>
      </c>
      <c r="I158" s="63" t="n">
        <f aca="false">H158/100*40</f>
        <v>12</v>
      </c>
      <c r="J158" s="60" t="n">
        <v>30</v>
      </c>
      <c r="K158" s="63" t="n">
        <f aca="false">J158/100*60</f>
        <v>18</v>
      </c>
      <c r="L158" s="60" t="n">
        <v>30</v>
      </c>
      <c r="M158" s="63" t="n">
        <f aca="false">L158/100*60</f>
        <v>18</v>
      </c>
      <c r="N158" s="60" t="n">
        <v>20</v>
      </c>
      <c r="O158" s="63" t="n">
        <f aca="false">N158/100*60</f>
        <v>12</v>
      </c>
      <c r="P158" s="63" t="n">
        <f aca="false">E158+G158+I158+K158+M158+O158</f>
        <v>77.6</v>
      </c>
      <c r="Q158" s="55"/>
      <c r="R158" s="55"/>
      <c r="S158" s="63" t="n">
        <f aca="false">+Q158+R158</f>
        <v>0</v>
      </c>
      <c r="T158" s="60" t="n">
        <v>0</v>
      </c>
      <c r="U158" s="63" t="n">
        <f aca="false">T158+S158+P158</f>
        <v>77.6</v>
      </c>
      <c r="V158" s="64" t="n">
        <v>165560.91</v>
      </c>
      <c r="W158" s="64" t="n">
        <f aca="false">V158/2</f>
        <v>82780.455</v>
      </c>
      <c r="X158" s="41" t="s">
        <v>115</v>
      </c>
    </row>
    <row r="159" s="3" customFormat="true" ht="21.75" hidden="false" customHeight="true" outlineLevel="0" collapsed="false">
      <c r="A159" s="60" t="n">
        <v>156</v>
      </c>
      <c r="B159" s="61" t="n">
        <v>62917</v>
      </c>
      <c r="C159" s="62" t="s">
        <v>183</v>
      </c>
      <c r="D159" s="60" t="n">
        <v>15</v>
      </c>
      <c r="E159" s="63" t="n">
        <f aca="false">D159/100*40</f>
        <v>6</v>
      </c>
      <c r="F159" s="60" t="n">
        <v>30</v>
      </c>
      <c r="G159" s="63" t="n">
        <f aca="false">F159/100*40</f>
        <v>12</v>
      </c>
      <c r="H159" s="60" t="n">
        <v>40</v>
      </c>
      <c r="I159" s="63" t="n">
        <f aca="false">H159/100*40</f>
        <v>16</v>
      </c>
      <c r="J159" s="60" t="n">
        <v>30</v>
      </c>
      <c r="K159" s="63" t="n">
        <f aca="false">J159/100*60</f>
        <v>18</v>
      </c>
      <c r="L159" s="60" t="n">
        <v>20</v>
      </c>
      <c r="M159" s="63" t="n">
        <f aca="false">L159/100*60</f>
        <v>12</v>
      </c>
      <c r="N159" s="60" t="n">
        <v>20</v>
      </c>
      <c r="O159" s="63" t="n">
        <f aca="false">N159/100*60</f>
        <v>12</v>
      </c>
      <c r="P159" s="63" t="n">
        <f aca="false">E159+G159+I159+K159+M159+O159</f>
        <v>76</v>
      </c>
      <c r="Q159" s="55"/>
      <c r="R159" s="55"/>
      <c r="S159" s="63" t="n">
        <v>0</v>
      </c>
      <c r="T159" s="60" t="n">
        <v>0</v>
      </c>
      <c r="U159" s="63" t="n">
        <f aca="false">T159+S159+P159</f>
        <v>76</v>
      </c>
      <c r="V159" s="64" t="n">
        <v>91626.9</v>
      </c>
      <c r="W159" s="64" t="n">
        <f aca="false">V159/2</f>
        <v>45813.45</v>
      </c>
      <c r="X159" s="41" t="s">
        <v>115</v>
      </c>
    </row>
    <row r="160" s="3" customFormat="true" ht="21.75" hidden="false" customHeight="true" outlineLevel="0" collapsed="false">
      <c r="A160" s="55" t="n">
        <v>157</v>
      </c>
      <c r="B160" s="61" t="n">
        <v>63431</v>
      </c>
      <c r="C160" s="62" t="s">
        <v>184</v>
      </c>
      <c r="D160" s="60" t="n">
        <v>30</v>
      </c>
      <c r="E160" s="63" t="n">
        <f aca="false">D160/100*40</f>
        <v>12</v>
      </c>
      <c r="F160" s="60" t="n">
        <v>15</v>
      </c>
      <c r="G160" s="63" t="n">
        <f aca="false">F160/100*40</f>
        <v>6</v>
      </c>
      <c r="H160" s="60" t="n">
        <v>40</v>
      </c>
      <c r="I160" s="63" t="n">
        <f aca="false">H160/100*40</f>
        <v>16</v>
      </c>
      <c r="J160" s="60" t="n">
        <v>20</v>
      </c>
      <c r="K160" s="63" t="n">
        <f aca="false">J160/100*60</f>
        <v>12</v>
      </c>
      <c r="L160" s="60" t="n">
        <v>30</v>
      </c>
      <c r="M160" s="63" t="n">
        <f aca="false">L160/100*60</f>
        <v>18</v>
      </c>
      <c r="N160" s="60" t="n">
        <v>20</v>
      </c>
      <c r="O160" s="63" t="n">
        <f aca="false">N160/100*60</f>
        <v>12</v>
      </c>
      <c r="P160" s="63" t="n">
        <f aca="false">E160+G160+I160+K160+M160+O160</f>
        <v>76</v>
      </c>
      <c r="Q160" s="55"/>
      <c r="R160" s="55"/>
      <c r="S160" s="63" t="n">
        <v>0</v>
      </c>
      <c r="T160" s="60" t="n">
        <v>0</v>
      </c>
      <c r="U160" s="63" t="n">
        <f aca="false">T160+S160+P160</f>
        <v>76</v>
      </c>
      <c r="V160" s="64" t="n">
        <v>98654.5</v>
      </c>
      <c r="W160" s="64" t="n">
        <f aca="false">V160/2</f>
        <v>49327.25</v>
      </c>
      <c r="X160" s="41" t="s">
        <v>115</v>
      </c>
    </row>
    <row r="161" s="3" customFormat="true" ht="21.75" hidden="false" customHeight="true" outlineLevel="0" collapsed="false">
      <c r="A161" s="60" t="n">
        <v>158</v>
      </c>
      <c r="B161" s="61" t="n">
        <v>62538</v>
      </c>
      <c r="C161" s="62" t="s">
        <v>185</v>
      </c>
      <c r="D161" s="60" t="n">
        <v>15</v>
      </c>
      <c r="E161" s="63" t="n">
        <f aca="false">D161/100*40</f>
        <v>6</v>
      </c>
      <c r="F161" s="60" t="n">
        <v>15</v>
      </c>
      <c r="G161" s="63" t="n">
        <f aca="false">F161/100*40</f>
        <v>6</v>
      </c>
      <c r="H161" s="60" t="n">
        <v>40</v>
      </c>
      <c r="I161" s="63" t="n">
        <f aca="false">H161/100*40</f>
        <v>16</v>
      </c>
      <c r="J161" s="60" t="n">
        <v>30</v>
      </c>
      <c r="K161" s="63" t="n">
        <f aca="false">J161/100*60</f>
        <v>18</v>
      </c>
      <c r="L161" s="60" t="n">
        <v>30</v>
      </c>
      <c r="M161" s="63" t="n">
        <f aca="false">L161/100*60</f>
        <v>18</v>
      </c>
      <c r="N161" s="60" t="n">
        <v>20</v>
      </c>
      <c r="O161" s="63" t="n">
        <f aca="false">N161/100*60</f>
        <v>12</v>
      </c>
      <c r="P161" s="63" t="n">
        <f aca="false">E161+G161+I161+K161+M161+O161</f>
        <v>76</v>
      </c>
      <c r="Q161" s="55"/>
      <c r="R161" s="55"/>
      <c r="S161" s="63" t="n">
        <f aca="false">+Q161+R161</f>
        <v>0</v>
      </c>
      <c r="T161" s="60" t="n">
        <v>0</v>
      </c>
      <c r="U161" s="63" t="n">
        <f aca="false">T161+S161+P161</f>
        <v>76</v>
      </c>
      <c r="V161" s="64" t="n">
        <v>176400</v>
      </c>
      <c r="W161" s="64" t="n">
        <f aca="false">V161/2</f>
        <v>88200</v>
      </c>
      <c r="X161" s="41" t="s">
        <v>115</v>
      </c>
    </row>
    <row r="162" s="3" customFormat="true" ht="21.75" hidden="false" customHeight="true" outlineLevel="0" collapsed="false">
      <c r="A162" s="60" t="n">
        <v>159</v>
      </c>
      <c r="B162" s="61" t="n">
        <v>62572</v>
      </c>
      <c r="C162" s="62" t="s">
        <v>186</v>
      </c>
      <c r="D162" s="60" t="n">
        <v>30</v>
      </c>
      <c r="E162" s="63" t="n">
        <f aca="false">D162/100*40</f>
        <v>12</v>
      </c>
      <c r="F162" s="60" t="n">
        <v>15</v>
      </c>
      <c r="G162" s="63" t="n">
        <f aca="false">F162/100*40</f>
        <v>6</v>
      </c>
      <c r="H162" s="60" t="n">
        <v>40</v>
      </c>
      <c r="I162" s="63" t="n">
        <f aca="false">H162/100*40</f>
        <v>16</v>
      </c>
      <c r="J162" s="60" t="n">
        <v>20</v>
      </c>
      <c r="K162" s="63" t="n">
        <f aca="false">J162/100*60</f>
        <v>12</v>
      </c>
      <c r="L162" s="60" t="n">
        <v>30</v>
      </c>
      <c r="M162" s="63" t="n">
        <f aca="false">L162/100*60</f>
        <v>18</v>
      </c>
      <c r="N162" s="60" t="n">
        <v>20</v>
      </c>
      <c r="O162" s="63" t="n">
        <f aca="false">N162/100*60</f>
        <v>12</v>
      </c>
      <c r="P162" s="63" t="n">
        <f aca="false">E162+G162+I162+K162+M162+O162</f>
        <v>76</v>
      </c>
      <c r="Q162" s="55"/>
      <c r="R162" s="55"/>
      <c r="S162" s="63" t="n">
        <f aca="false">+Q162+R162</f>
        <v>0</v>
      </c>
      <c r="T162" s="60" t="n">
        <v>0</v>
      </c>
      <c r="U162" s="63" t="n">
        <f aca="false">T162+S162+P162</f>
        <v>76</v>
      </c>
      <c r="V162" s="64" t="n">
        <v>1493200</v>
      </c>
      <c r="W162" s="64" t="n">
        <f aca="false">V162/2</f>
        <v>746600</v>
      </c>
      <c r="X162" s="41" t="s">
        <v>115</v>
      </c>
    </row>
    <row r="163" s="3" customFormat="true" ht="21.75" hidden="false" customHeight="true" outlineLevel="0" collapsed="false">
      <c r="A163" s="55" t="n">
        <v>160</v>
      </c>
      <c r="B163" s="61" t="n">
        <v>62892</v>
      </c>
      <c r="C163" s="62" t="s">
        <v>187</v>
      </c>
      <c r="D163" s="60" t="n">
        <v>30</v>
      </c>
      <c r="E163" s="63" t="n">
        <f aca="false">D163/100*40</f>
        <v>12</v>
      </c>
      <c r="F163" s="60" t="n">
        <v>15</v>
      </c>
      <c r="G163" s="63" t="n">
        <f aca="false">F163/100*40</f>
        <v>6</v>
      </c>
      <c r="H163" s="60" t="n">
        <v>40</v>
      </c>
      <c r="I163" s="63" t="n">
        <f aca="false">H163/100*40</f>
        <v>16</v>
      </c>
      <c r="J163" s="60" t="n">
        <v>20</v>
      </c>
      <c r="K163" s="63" t="n">
        <f aca="false">J163/100*60</f>
        <v>12</v>
      </c>
      <c r="L163" s="60" t="n">
        <v>30</v>
      </c>
      <c r="M163" s="63" t="n">
        <f aca="false">L163/100*60</f>
        <v>18</v>
      </c>
      <c r="N163" s="60" t="n">
        <v>20</v>
      </c>
      <c r="O163" s="63" t="n">
        <f aca="false">N163/100*60</f>
        <v>12</v>
      </c>
      <c r="P163" s="63" t="n">
        <f aca="false">E163+G163+I163+K163+M163+O163</f>
        <v>76</v>
      </c>
      <c r="Q163" s="55"/>
      <c r="R163" s="55"/>
      <c r="S163" s="63" t="n">
        <f aca="false">+Q163+R163</f>
        <v>0</v>
      </c>
      <c r="T163" s="60" t="n">
        <v>0</v>
      </c>
      <c r="U163" s="63" t="n">
        <f aca="false">T163+S163+P163</f>
        <v>76</v>
      </c>
      <c r="V163" s="64" t="n">
        <v>183524.63</v>
      </c>
      <c r="W163" s="64" t="n">
        <f aca="false">V163/2</f>
        <v>91762.315</v>
      </c>
      <c r="X163" s="41" t="s">
        <v>115</v>
      </c>
    </row>
    <row r="164" s="3" customFormat="true" ht="21.75" hidden="false" customHeight="true" outlineLevel="0" collapsed="false">
      <c r="A164" s="60" t="n">
        <v>161</v>
      </c>
      <c r="B164" s="61" t="n">
        <v>63348</v>
      </c>
      <c r="C164" s="62" t="s">
        <v>188</v>
      </c>
      <c r="D164" s="60" t="n">
        <v>15</v>
      </c>
      <c r="E164" s="63" t="n">
        <f aca="false">D164/100*40</f>
        <v>6</v>
      </c>
      <c r="F164" s="60" t="n">
        <v>15</v>
      </c>
      <c r="G164" s="63" t="n">
        <f aca="false">F164/100*40</f>
        <v>6</v>
      </c>
      <c r="H164" s="60" t="n">
        <v>40</v>
      </c>
      <c r="I164" s="63" t="n">
        <f aca="false">H164/100*40</f>
        <v>16</v>
      </c>
      <c r="J164" s="60" t="n">
        <v>30</v>
      </c>
      <c r="K164" s="63" t="n">
        <f aca="false">J164/100*60</f>
        <v>18</v>
      </c>
      <c r="L164" s="60" t="n">
        <v>30</v>
      </c>
      <c r="M164" s="63" t="n">
        <f aca="false">L164/100*60</f>
        <v>18</v>
      </c>
      <c r="N164" s="60" t="n">
        <v>20</v>
      </c>
      <c r="O164" s="63" t="n">
        <f aca="false">N164/100*60</f>
        <v>12</v>
      </c>
      <c r="P164" s="63" t="n">
        <f aca="false">E164+G164+I164+K164+M164+O164</f>
        <v>76</v>
      </c>
      <c r="Q164" s="55"/>
      <c r="R164" s="55"/>
      <c r="S164" s="63" t="n">
        <f aca="false">+Q164+R164</f>
        <v>0</v>
      </c>
      <c r="T164" s="60" t="n">
        <v>0</v>
      </c>
      <c r="U164" s="63" t="n">
        <f aca="false">T164+S164+P164</f>
        <v>76</v>
      </c>
      <c r="V164" s="64" t="n">
        <v>400370</v>
      </c>
      <c r="W164" s="64" t="n">
        <f aca="false">V164/2</f>
        <v>200185</v>
      </c>
      <c r="X164" s="41" t="s">
        <v>115</v>
      </c>
    </row>
    <row r="165" s="3" customFormat="true" ht="21.75" hidden="false" customHeight="true" outlineLevel="0" collapsed="false">
      <c r="A165" s="60" t="n">
        <v>162</v>
      </c>
      <c r="B165" s="61" t="n">
        <v>63428</v>
      </c>
      <c r="C165" s="62" t="s">
        <v>189</v>
      </c>
      <c r="D165" s="60" t="n">
        <v>15</v>
      </c>
      <c r="E165" s="63" t="n">
        <f aca="false">D165/100*40</f>
        <v>6</v>
      </c>
      <c r="F165" s="60" t="n">
        <v>30</v>
      </c>
      <c r="G165" s="63" t="n">
        <f aca="false">F165/100*40</f>
        <v>12</v>
      </c>
      <c r="H165" s="60" t="n">
        <v>40</v>
      </c>
      <c r="I165" s="63" t="n">
        <f aca="false">H165/100*40</f>
        <v>16</v>
      </c>
      <c r="J165" s="60" t="n">
        <v>20</v>
      </c>
      <c r="K165" s="63" t="n">
        <f aca="false">J165/100*60</f>
        <v>12</v>
      </c>
      <c r="L165" s="60" t="n">
        <v>30</v>
      </c>
      <c r="M165" s="63" t="n">
        <f aca="false">L165/100*60</f>
        <v>18</v>
      </c>
      <c r="N165" s="60" t="n">
        <v>20</v>
      </c>
      <c r="O165" s="63" t="n">
        <f aca="false">N165/100*60</f>
        <v>12</v>
      </c>
      <c r="P165" s="63" t="n">
        <f aca="false">E165+G165+I165+K165+M165+O165</f>
        <v>76</v>
      </c>
      <c r="Q165" s="55"/>
      <c r="R165" s="55"/>
      <c r="S165" s="63" t="n">
        <f aca="false">+Q165+R165</f>
        <v>0</v>
      </c>
      <c r="T165" s="60" t="n">
        <v>0</v>
      </c>
      <c r="U165" s="63" t="n">
        <f aca="false">T165+S165+P165</f>
        <v>76</v>
      </c>
      <c r="V165" s="64" t="n">
        <v>124366.86</v>
      </c>
      <c r="W165" s="64" t="n">
        <f aca="false">V165/2</f>
        <v>62183.43</v>
      </c>
      <c r="X165" s="41" t="s">
        <v>115</v>
      </c>
    </row>
    <row r="166" s="3" customFormat="true" ht="21.75" hidden="false" customHeight="true" outlineLevel="0" collapsed="false">
      <c r="A166" s="55" t="n">
        <v>163</v>
      </c>
      <c r="B166" s="61" t="n">
        <v>63514</v>
      </c>
      <c r="C166" s="62" t="s">
        <v>190</v>
      </c>
      <c r="D166" s="60" t="n">
        <v>30</v>
      </c>
      <c r="E166" s="63" t="n">
        <f aca="false">D166/100*40</f>
        <v>12</v>
      </c>
      <c r="F166" s="60" t="n">
        <v>15</v>
      </c>
      <c r="G166" s="63" t="n">
        <f aca="false">F166/100*40</f>
        <v>6</v>
      </c>
      <c r="H166" s="60" t="n">
        <v>40</v>
      </c>
      <c r="I166" s="63" t="n">
        <f aca="false">H166/100*40</f>
        <v>16</v>
      </c>
      <c r="J166" s="60" t="n">
        <v>20</v>
      </c>
      <c r="K166" s="63" t="n">
        <f aca="false">J166/100*60</f>
        <v>12</v>
      </c>
      <c r="L166" s="60" t="n">
        <v>30</v>
      </c>
      <c r="M166" s="63" t="n">
        <f aca="false">L166/100*60</f>
        <v>18</v>
      </c>
      <c r="N166" s="60" t="n">
        <v>20</v>
      </c>
      <c r="O166" s="63" t="n">
        <f aca="false">N166/100*60</f>
        <v>12</v>
      </c>
      <c r="P166" s="63" t="n">
        <f aca="false">E166+G166+I166+K166+M166+O166</f>
        <v>76</v>
      </c>
      <c r="Q166" s="55"/>
      <c r="R166" s="55"/>
      <c r="S166" s="63" t="n">
        <f aca="false">+Q166+R166</f>
        <v>0</v>
      </c>
      <c r="T166" s="60" t="n">
        <v>0</v>
      </c>
      <c r="U166" s="63" t="n">
        <f aca="false">T166+S166+P166</f>
        <v>76</v>
      </c>
      <c r="V166" s="64" t="n">
        <v>390003.4</v>
      </c>
      <c r="W166" s="64" t="n">
        <f aca="false">V166/2</f>
        <v>195001.7</v>
      </c>
      <c r="X166" s="41" t="s">
        <v>115</v>
      </c>
    </row>
    <row r="167" s="3" customFormat="true" ht="36" hidden="false" customHeight="true" outlineLevel="0" collapsed="false">
      <c r="A167" s="60" t="n">
        <v>164</v>
      </c>
      <c r="B167" s="61" t="n">
        <v>62950</v>
      </c>
      <c r="C167" s="62" t="s">
        <v>191</v>
      </c>
      <c r="D167" s="60" t="n">
        <v>22</v>
      </c>
      <c r="E167" s="63" t="n">
        <f aca="false">D167/100*40</f>
        <v>8.8</v>
      </c>
      <c r="F167" s="60" t="n">
        <v>22</v>
      </c>
      <c r="G167" s="63" t="n">
        <f aca="false">F167/100*40</f>
        <v>8.8</v>
      </c>
      <c r="H167" s="60" t="n">
        <v>40</v>
      </c>
      <c r="I167" s="63" t="n">
        <f aca="false">H167/100*40</f>
        <v>16</v>
      </c>
      <c r="J167" s="60" t="n">
        <v>20</v>
      </c>
      <c r="K167" s="63" t="n">
        <f aca="false">J167/100*60</f>
        <v>12</v>
      </c>
      <c r="L167" s="60" t="n">
        <v>30</v>
      </c>
      <c r="M167" s="63" t="n">
        <f aca="false">L167/100*60</f>
        <v>18</v>
      </c>
      <c r="N167" s="60" t="n">
        <v>20</v>
      </c>
      <c r="O167" s="63" t="n">
        <f aca="false">N167/100*60</f>
        <v>12</v>
      </c>
      <c r="P167" s="63" t="n">
        <f aca="false">E167+G167+I167+K167+M167+O167</f>
        <v>75.6</v>
      </c>
      <c r="Q167" s="55"/>
      <c r="R167" s="55"/>
      <c r="S167" s="63" t="n">
        <v>0</v>
      </c>
      <c r="T167" s="60" t="n">
        <v>0</v>
      </c>
      <c r="U167" s="63" t="n">
        <f aca="false">T167+S167+P167</f>
        <v>75.6</v>
      </c>
      <c r="V167" s="64" t="n">
        <v>223120</v>
      </c>
      <c r="W167" s="64" t="n">
        <f aca="false">V167/2</f>
        <v>111560</v>
      </c>
      <c r="X167" s="41" t="s">
        <v>115</v>
      </c>
    </row>
    <row r="168" s="3" customFormat="true" ht="21.75" hidden="false" customHeight="true" outlineLevel="0" collapsed="false">
      <c r="A168" s="60" t="n">
        <v>165</v>
      </c>
      <c r="B168" s="61" t="n">
        <v>63235</v>
      </c>
      <c r="C168" s="62" t="s">
        <v>192</v>
      </c>
      <c r="D168" s="60" t="n">
        <v>22</v>
      </c>
      <c r="E168" s="63" t="n">
        <f aca="false">D168/100*40</f>
        <v>8.8</v>
      </c>
      <c r="F168" s="60" t="n">
        <v>22</v>
      </c>
      <c r="G168" s="63" t="n">
        <f aca="false">F168/100*40</f>
        <v>8.8</v>
      </c>
      <c r="H168" s="60" t="n">
        <v>40</v>
      </c>
      <c r="I168" s="63" t="n">
        <f aca="false">H168/100*40</f>
        <v>16</v>
      </c>
      <c r="J168" s="60" t="n">
        <v>20</v>
      </c>
      <c r="K168" s="63" t="n">
        <f aca="false">J168/100*60</f>
        <v>12</v>
      </c>
      <c r="L168" s="60" t="n">
        <v>30</v>
      </c>
      <c r="M168" s="63" t="n">
        <f aca="false">L168/100*60</f>
        <v>18</v>
      </c>
      <c r="N168" s="60" t="n">
        <v>20</v>
      </c>
      <c r="O168" s="63" t="n">
        <f aca="false">N168/100*60</f>
        <v>12</v>
      </c>
      <c r="P168" s="63" t="n">
        <f aca="false">E168+G168+I168+K168+M168+O168</f>
        <v>75.6</v>
      </c>
      <c r="Q168" s="55"/>
      <c r="R168" s="55"/>
      <c r="S168" s="63" t="n">
        <v>0</v>
      </c>
      <c r="T168" s="60" t="n">
        <v>0</v>
      </c>
      <c r="U168" s="63" t="n">
        <f aca="false">T168+S168+P168</f>
        <v>75.6</v>
      </c>
      <c r="V168" s="64" t="n">
        <v>72100.09</v>
      </c>
      <c r="W168" s="64" t="n">
        <f aca="false">V168/2</f>
        <v>36050.045</v>
      </c>
      <c r="X168" s="41" t="s">
        <v>115</v>
      </c>
    </row>
    <row r="169" s="3" customFormat="true" ht="21.75" hidden="false" customHeight="true" outlineLevel="0" collapsed="false">
      <c r="A169" s="55" t="n">
        <v>166</v>
      </c>
      <c r="B169" s="61" t="n">
        <v>63773</v>
      </c>
      <c r="C169" s="62" t="s">
        <v>193</v>
      </c>
      <c r="D169" s="60" t="n">
        <v>22</v>
      </c>
      <c r="E169" s="63" t="n">
        <f aca="false">D169/100*40</f>
        <v>8.8</v>
      </c>
      <c r="F169" s="60" t="n">
        <v>22</v>
      </c>
      <c r="G169" s="63" t="n">
        <f aca="false">F169/100*40</f>
        <v>8.8</v>
      </c>
      <c r="H169" s="60" t="n">
        <v>40</v>
      </c>
      <c r="I169" s="63" t="n">
        <f aca="false">H169/100*40</f>
        <v>16</v>
      </c>
      <c r="J169" s="60" t="n">
        <v>30</v>
      </c>
      <c r="K169" s="63" t="n">
        <f aca="false">J169/100*60</f>
        <v>18</v>
      </c>
      <c r="L169" s="60" t="n">
        <v>20</v>
      </c>
      <c r="M169" s="63" t="n">
        <f aca="false">L169/100*60</f>
        <v>12</v>
      </c>
      <c r="N169" s="60" t="n">
        <v>20</v>
      </c>
      <c r="O169" s="63" t="n">
        <f aca="false">N169/100*60</f>
        <v>12</v>
      </c>
      <c r="P169" s="63" t="n">
        <f aca="false">E169+G169+I169+K169+M169+O169</f>
        <v>75.6</v>
      </c>
      <c r="Q169" s="55"/>
      <c r="R169" s="55"/>
      <c r="S169" s="63" t="n">
        <v>0</v>
      </c>
      <c r="T169" s="60" t="n">
        <v>0</v>
      </c>
      <c r="U169" s="63" t="n">
        <f aca="false">T169+S169+P169</f>
        <v>75.6</v>
      </c>
      <c r="V169" s="64" t="n">
        <v>158080</v>
      </c>
      <c r="W169" s="64" t="n">
        <f aca="false">V169/2</f>
        <v>79040</v>
      </c>
      <c r="X169" s="41" t="s">
        <v>115</v>
      </c>
    </row>
    <row r="170" s="3" customFormat="true" ht="21.75" hidden="false" customHeight="true" outlineLevel="0" collapsed="false">
      <c r="A170" s="60" t="n">
        <v>167</v>
      </c>
      <c r="B170" s="61" t="n">
        <v>63807</v>
      </c>
      <c r="C170" s="62" t="s">
        <v>194</v>
      </c>
      <c r="D170" s="60" t="n">
        <v>22</v>
      </c>
      <c r="E170" s="63" t="n">
        <f aca="false">D170/100*40</f>
        <v>8.8</v>
      </c>
      <c r="F170" s="60" t="n">
        <v>22</v>
      </c>
      <c r="G170" s="63" t="n">
        <f aca="false">F170/100*40</f>
        <v>8.8</v>
      </c>
      <c r="H170" s="60" t="n">
        <v>40</v>
      </c>
      <c r="I170" s="63" t="n">
        <f aca="false">H170/100*40</f>
        <v>16</v>
      </c>
      <c r="J170" s="60" t="n">
        <v>20</v>
      </c>
      <c r="K170" s="63" t="n">
        <f aca="false">J170/100*60</f>
        <v>12</v>
      </c>
      <c r="L170" s="60" t="n">
        <v>30</v>
      </c>
      <c r="M170" s="63" t="n">
        <f aca="false">L170/100*60</f>
        <v>18</v>
      </c>
      <c r="N170" s="60" t="n">
        <v>20</v>
      </c>
      <c r="O170" s="63" t="n">
        <f aca="false">N170/100*60</f>
        <v>12</v>
      </c>
      <c r="P170" s="63" t="n">
        <f aca="false">E170+G170+I170+K170+M170+O170</f>
        <v>75.6</v>
      </c>
      <c r="Q170" s="55"/>
      <c r="R170" s="55"/>
      <c r="S170" s="63" t="n">
        <v>0</v>
      </c>
      <c r="T170" s="60" t="n">
        <v>0</v>
      </c>
      <c r="U170" s="63" t="n">
        <f aca="false">T170+S170+P170</f>
        <v>75.6</v>
      </c>
      <c r="V170" s="64" t="n">
        <v>71731.31</v>
      </c>
      <c r="W170" s="64" t="n">
        <f aca="false">V170/2</f>
        <v>35865.655</v>
      </c>
      <c r="X170" s="41" t="s">
        <v>115</v>
      </c>
    </row>
    <row r="171" s="3" customFormat="true" ht="21.75" hidden="false" customHeight="true" outlineLevel="0" collapsed="false">
      <c r="A171" s="60" t="n">
        <v>168</v>
      </c>
      <c r="B171" s="61" t="n">
        <v>63812</v>
      </c>
      <c r="C171" s="62" t="s">
        <v>195</v>
      </c>
      <c r="D171" s="60" t="n">
        <v>22</v>
      </c>
      <c r="E171" s="63" t="n">
        <f aca="false">D171/100*40</f>
        <v>8.8</v>
      </c>
      <c r="F171" s="60" t="n">
        <v>22</v>
      </c>
      <c r="G171" s="63" t="n">
        <f aca="false">F171/100*40</f>
        <v>8.8</v>
      </c>
      <c r="H171" s="60" t="n">
        <v>40</v>
      </c>
      <c r="I171" s="63" t="n">
        <f aca="false">H171/100*40</f>
        <v>16</v>
      </c>
      <c r="J171" s="60" t="n">
        <v>20</v>
      </c>
      <c r="K171" s="63" t="n">
        <f aca="false">J171/100*60</f>
        <v>12</v>
      </c>
      <c r="L171" s="60" t="n">
        <v>30</v>
      </c>
      <c r="M171" s="63" t="n">
        <f aca="false">L171/100*60</f>
        <v>18</v>
      </c>
      <c r="N171" s="60" t="n">
        <v>20</v>
      </c>
      <c r="O171" s="63" t="n">
        <f aca="false">N171/100*60</f>
        <v>12</v>
      </c>
      <c r="P171" s="63" t="n">
        <f aca="false">E171+G171+I171+K171+M171+O171</f>
        <v>75.6</v>
      </c>
      <c r="Q171" s="55"/>
      <c r="R171" s="55"/>
      <c r="S171" s="63" t="n">
        <v>0</v>
      </c>
      <c r="T171" s="60" t="n">
        <v>0</v>
      </c>
      <c r="U171" s="63" t="n">
        <f aca="false">T171+S171+P171</f>
        <v>75.6</v>
      </c>
      <c r="V171" s="64" t="n">
        <v>215000</v>
      </c>
      <c r="W171" s="64" t="n">
        <f aca="false">V171/2</f>
        <v>107500</v>
      </c>
      <c r="X171" s="41" t="s">
        <v>115</v>
      </c>
    </row>
    <row r="172" s="3" customFormat="true" ht="16.5" hidden="false" customHeight="true" outlineLevel="0" collapsed="false">
      <c r="A172" s="55" t="n">
        <v>169</v>
      </c>
      <c r="B172" s="61" t="n">
        <v>63828</v>
      </c>
      <c r="C172" s="62" t="s">
        <v>196</v>
      </c>
      <c r="D172" s="60" t="n">
        <v>22</v>
      </c>
      <c r="E172" s="63" t="n">
        <f aca="false">D172/100*40</f>
        <v>8.8</v>
      </c>
      <c r="F172" s="60" t="n">
        <v>22</v>
      </c>
      <c r="G172" s="63" t="n">
        <f aca="false">F172/100*40</f>
        <v>8.8</v>
      </c>
      <c r="H172" s="60" t="n">
        <v>40</v>
      </c>
      <c r="I172" s="63" t="n">
        <f aca="false">H172/100*40</f>
        <v>16</v>
      </c>
      <c r="J172" s="60" t="n">
        <v>20</v>
      </c>
      <c r="K172" s="63" t="n">
        <f aca="false">J172/100*60</f>
        <v>12</v>
      </c>
      <c r="L172" s="60" t="n">
        <v>30</v>
      </c>
      <c r="M172" s="63" t="n">
        <f aca="false">L172/100*60</f>
        <v>18</v>
      </c>
      <c r="N172" s="60" t="n">
        <v>20</v>
      </c>
      <c r="O172" s="63" t="n">
        <f aca="false">N172/100*60</f>
        <v>12</v>
      </c>
      <c r="P172" s="63" t="n">
        <f aca="false">E172+G172+I172+K172+M172+O172</f>
        <v>75.6</v>
      </c>
      <c r="Q172" s="55"/>
      <c r="R172" s="55"/>
      <c r="S172" s="63" t="n">
        <v>0</v>
      </c>
      <c r="T172" s="60" t="n">
        <v>0</v>
      </c>
      <c r="U172" s="63" t="n">
        <f aca="false">T172+S172+P172</f>
        <v>75.6</v>
      </c>
      <c r="V172" s="64" t="n">
        <v>77874</v>
      </c>
      <c r="W172" s="64" t="n">
        <f aca="false">V172/2</f>
        <v>38937</v>
      </c>
      <c r="X172" s="41" t="s">
        <v>115</v>
      </c>
    </row>
    <row r="173" s="3" customFormat="true" ht="21.75" hidden="false" customHeight="true" outlineLevel="0" collapsed="false">
      <c r="A173" s="60" t="n">
        <v>170</v>
      </c>
      <c r="B173" s="61" t="n">
        <v>62469</v>
      </c>
      <c r="C173" s="62" t="s">
        <v>197</v>
      </c>
      <c r="D173" s="60" t="n">
        <v>22</v>
      </c>
      <c r="E173" s="63" t="n">
        <f aca="false">D173/100*40</f>
        <v>8.8</v>
      </c>
      <c r="F173" s="60" t="n">
        <v>22</v>
      </c>
      <c r="G173" s="63" t="n">
        <f aca="false">F173/100*40</f>
        <v>8.8</v>
      </c>
      <c r="H173" s="60" t="n">
        <v>40</v>
      </c>
      <c r="I173" s="63" t="n">
        <f aca="false">H173/100*40</f>
        <v>16</v>
      </c>
      <c r="J173" s="60" t="n">
        <v>20</v>
      </c>
      <c r="K173" s="63" t="n">
        <f aca="false">J173/100*60</f>
        <v>12</v>
      </c>
      <c r="L173" s="60" t="n">
        <v>30</v>
      </c>
      <c r="M173" s="63" t="n">
        <f aca="false">L173/100*60</f>
        <v>18</v>
      </c>
      <c r="N173" s="60" t="n">
        <v>20</v>
      </c>
      <c r="O173" s="63" t="n">
        <f aca="false">N173/100*60</f>
        <v>12</v>
      </c>
      <c r="P173" s="63" t="n">
        <f aca="false">E173+G173+I173+K173+M173+O173</f>
        <v>75.6</v>
      </c>
      <c r="Q173" s="55"/>
      <c r="R173" s="55"/>
      <c r="S173" s="63" t="n">
        <f aca="false">+Q173+R173</f>
        <v>0</v>
      </c>
      <c r="T173" s="60" t="n">
        <v>0</v>
      </c>
      <c r="U173" s="63" t="n">
        <f aca="false">T173+S173+P173</f>
        <v>75.6</v>
      </c>
      <c r="V173" s="64" t="n">
        <v>308363.39</v>
      </c>
      <c r="W173" s="64" t="n">
        <f aca="false">V173/2</f>
        <v>154181.695</v>
      </c>
      <c r="X173" s="41" t="s">
        <v>115</v>
      </c>
    </row>
    <row r="174" s="3" customFormat="true" ht="21.75" hidden="false" customHeight="true" outlineLevel="0" collapsed="false">
      <c r="A174" s="60" t="n">
        <v>171</v>
      </c>
      <c r="B174" s="61" t="n">
        <v>62491</v>
      </c>
      <c r="C174" s="62" t="s">
        <v>198</v>
      </c>
      <c r="D174" s="60" t="n">
        <v>22</v>
      </c>
      <c r="E174" s="63" t="n">
        <f aca="false">D174/100*40</f>
        <v>8.8</v>
      </c>
      <c r="F174" s="60" t="n">
        <v>22</v>
      </c>
      <c r="G174" s="63" t="n">
        <f aca="false">F174/100*40</f>
        <v>8.8</v>
      </c>
      <c r="H174" s="60" t="n">
        <v>40</v>
      </c>
      <c r="I174" s="63" t="n">
        <f aca="false">H174/100*40</f>
        <v>16</v>
      </c>
      <c r="J174" s="60" t="n">
        <v>20</v>
      </c>
      <c r="K174" s="63" t="n">
        <f aca="false">J174/100*60</f>
        <v>12</v>
      </c>
      <c r="L174" s="60" t="n">
        <v>30</v>
      </c>
      <c r="M174" s="63" t="n">
        <f aca="false">L174/100*60</f>
        <v>18</v>
      </c>
      <c r="N174" s="60" t="n">
        <v>20</v>
      </c>
      <c r="O174" s="63" t="n">
        <f aca="false">N174/100*60</f>
        <v>12</v>
      </c>
      <c r="P174" s="63" t="n">
        <f aca="false">E174+G174+I174+K174+M174+O174</f>
        <v>75.6</v>
      </c>
      <c r="Q174" s="55"/>
      <c r="R174" s="55"/>
      <c r="S174" s="63" t="n">
        <f aca="false">+Q174+R174</f>
        <v>0</v>
      </c>
      <c r="T174" s="60" t="n">
        <v>0</v>
      </c>
      <c r="U174" s="63" t="n">
        <f aca="false">T174+S174+P174</f>
        <v>75.6</v>
      </c>
      <c r="V174" s="64" t="n">
        <v>106343</v>
      </c>
      <c r="W174" s="64" t="n">
        <f aca="false">V174/2</f>
        <v>53171.5</v>
      </c>
      <c r="X174" s="41" t="s">
        <v>115</v>
      </c>
    </row>
    <row r="175" s="3" customFormat="true" ht="21.75" hidden="false" customHeight="true" outlineLevel="0" collapsed="false">
      <c r="A175" s="55" t="n">
        <v>172</v>
      </c>
      <c r="B175" s="61" t="n">
        <v>62494</v>
      </c>
      <c r="C175" s="62" t="s">
        <v>199</v>
      </c>
      <c r="D175" s="60" t="n">
        <v>22</v>
      </c>
      <c r="E175" s="63" t="n">
        <f aca="false">D175/100*40</f>
        <v>8.8</v>
      </c>
      <c r="F175" s="60" t="n">
        <v>22</v>
      </c>
      <c r="G175" s="63" t="n">
        <f aca="false">F175/100*40</f>
        <v>8.8</v>
      </c>
      <c r="H175" s="60" t="n">
        <v>40</v>
      </c>
      <c r="I175" s="63" t="n">
        <f aca="false">H175/100*40</f>
        <v>16</v>
      </c>
      <c r="J175" s="60" t="n">
        <v>20</v>
      </c>
      <c r="K175" s="63" t="n">
        <f aca="false">J175/100*60</f>
        <v>12</v>
      </c>
      <c r="L175" s="60" t="n">
        <v>30</v>
      </c>
      <c r="M175" s="63" t="n">
        <f aca="false">L175/100*60</f>
        <v>18</v>
      </c>
      <c r="N175" s="60" t="n">
        <v>20</v>
      </c>
      <c r="O175" s="63" t="n">
        <f aca="false">N175/100*60</f>
        <v>12</v>
      </c>
      <c r="P175" s="63" t="n">
        <f aca="false">E175+G175+I175+K175+M175+O175</f>
        <v>75.6</v>
      </c>
      <c r="Q175" s="55"/>
      <c r="R175" s="55"/>
      <c r="S175" s="63" t="n">
        <f aca="false">+Q175+R175</f>
        <v>0</v>
      </c>
      <c r="T175" s="60" t="n">
        <v>0</v>
      </c>
      <c r="U175" s="63" t="n">
        <f aca="false">T175+S175+P175</f>
        <v>75.6</v>
      </c>
      <c r="V175" s="64" t="n">
        <v>151940</v>
      </c>
      <c r="W175" s="64" t="n">
        <f aca="false">V175/2</f>
        <v>75970</v>
      </c>
      <c r="X175" s="41" t="s">
        <v>115</v>
      </c>
    </row>
    <row r="176" s="3" customFormat="true" ht="21.75" hidden="false" customHeight="true" outlineLevel="0" collapsed="false">
      <c r="A176" s="60" t="n">
        <v>173</v>
      </c>
      <c r="B176" s="61" t="n">
        <v>62554</v>
      </c>
      <c r="C176" s="62" t="s">
        <v>200</v>
      </c>
      <c r="D176" s="60" t="n">
        <v>22</v>
      </c>
      <c r="E176" s="63" t="n">
        <f aca="false">D176/100*40</f>
        <v>8.8</v>
      </c>
      <c r="F176" s="60" t="n">
        <v>22</v>
      </c>
      <c r="G176" s="63" t="n">
        <f aca="false">F176/100*40</f>
        <v>8.8</v>
      </c>
      <c r="H176" s="60" t="n">
        <v>40</v>
      </c>
      <c r="I176" s="63" t="n">
        <f aca="false">H176/100*40</f>
        <v>16</v>
      </c>
      <c r="J176" s="60" t="n">
        <v>30</v>
      </c>
      <c r="K176" s="63" t="n">
        <f aca="false">J176/100*60</f>
        <v>18</v>
      </c>
      <c r="L176" s="60" t="n">
        <v>20</v>
      </c>
      <c r="M176" s="63" t="n">
        <f aca="false">L176/100*60</f>
        <v>12</v>
      </c>
      <c r="N176" s="60" t="n">
        <v>20</v>
      </c>
      <c r="O176" s="63" t="n">
        <f aca="false">N176/100*60</f>
        <v>12</v>
      </c>
      <c r="P176" s="63" t="n">
        <f aca="false">E176+G176+I176+K176+M176+O176</f>
        <v>75.6</v>
      </c>
      <c r="Q176" s="55"/>
      <c r="R176" s="55"/>
      <c r="S176" s="63" t="n">
        <f aca="false">+Q176+R176</f>
        <v>0</v>
      </c>
      <c r="T176" s="60" t="n">
        <v>0</v>
      </c>
      <c r="U176" s="63" t="n">
        <f aca="false">T176+S176+P176</f>
        <v>75.6</v>
      </c>
      <c r="V176" s="64" t="n">
        <v>90631.86</v>
      </c>
      <c r="W176" s="64" t="n">
        <f aca="false">V176/2</f>
        <v>45315.93</v>
      </c>
      <c r="X176" s="41" t="s">
        <v>115</v>
      </c>
    </row>
    <row r="177" s="3" customFormat="true" ht="21.75" hidden="false" customHeight="true" outlineLevel="0" collapsed="false">
      <c r="A177" s="60" t="n">
        <v>174</v>
      </c>
      <c r="B177" s="61" t="n">
        <v>62650</v>
      </c>
      <c r="C177" s="62" t="s">
        <v>201</v>
      </c>
      <c r="D177" s="60" t="n">
        <v>22</v>
      </c>
      <c r="E177" s="63" t="n">
        <f aca="false">D177/100*40</f>
        <v>8.8</v>
      </c>
      <c r="F177" s="60" t="n">
        <v>22</v>
      </c>
      <c r="G177" s="63" t="n">
        <f aca="false">F177/100*40</f>
        <v>8.8</v>
      </c>
      <c r="H177" s="60" t="n">
        <v>40</v>
      </c>
      <c r="I177" s="63" t="n">
        <f aca="false">H177/100*40</f>
        <v>16</v>
      </c>
      <c r="J177" s="60" t="n">
        <v>20</v>
      </c>
      <c r="K177" s="63" t="n">
        <f aca="false">J177/100*60</f>
        <v>12</v>
      </c>
      <c r="L177" s="60" t="n">
        <v>30</v>
      </c>
      <c r="M177" s="63" t="n">
        <f aca="false">L177/100*60</f>
        <v>18</v>
      </c>
      <c r="N177" s="60" t="n">
        <v>20</v>
      </c>
      <c r="O177" s="63" t="n">
        <f aca="false">N177/100*60</f>
        <v>12</v>
      </c>
      <c r="P177" s="63" t="n">
        <f aca="false">E177+G177+I177+K177+M177+O177</f>
        <v>75.6</v>
      </c>
      <c r="Q177" s="55"/>
      <c r="R177" s="55"/>
      <c r="S177" s="63" t="n">
        <f aca="false">+Q177+R177</f>
        <v>0</v>
      </c>
      <c r="T177" s="60" t="n">
        <v>0</v>
      </c>
      <c r="U177" s="63" t="n">
        <f aca="false">T177+S177+P177</f>
        <v>75.6</v>
      </c>
      <c r="V177" s="64" t="n">
        <v>128900.13</v>
      </c>
      <c r="W177" s="64" t="n">
        <f aca="false">V177/2</f>
        <v>64450.065</v>
      </c>
      <c r="X177" s="41" t="s">
        <v>115</v>
      </c>
    </row>
    <row r="178" s="3" customFormat="true" ht="21.75" hidden="false" customHeight="true" outlineLevel="0" collapsed="false">
      <c r="A178" s="55" t="n">
        <v>175</v>
      </c>
      <c r="B178" s="61" t="n">
        <v>62652</v>
      </c>
      <c r="C178" s="62" t="s">
        <v>202</v>
      </c>
      <c r="D178" s="60" t="n">
        <v>22</v>
      </c>
      <c r="E178" s="63" t="n">
        <f aca="false">D178/100*40</f>
        <v>8.8</v>
      </c>
      <c r="F178" s="60" t="n">
        <v>22</v>
      </c>
      <c r="G178" s="63" t="n">
        <f aca="false">F178/100*40</f>
        <v>8.8</v>
      </c>
      <c r="H178" s="60" t="n">
        <v>40</v>
      </c>
      <c r="I178" s="63" t="n">
        <f aca="false">H178/100*40</f>
        <v>16</v>
      </c>
      <c r="J178" s="60" t="n">
        <v>20</v>
      </c>
      <c r="K178" s="63" t="n">
        <f aca="false">J178/100*60</f>
        <v>12</v>
      </c>
      <c r="L178" s="60" t="n">
        <v>30</v>
      </c>
      <c r="M178" s="63" t="n">
        <f aca="false">L178/100*60</f>
        <v>18</v>
      </c>
      <c r="N178" s="60" t="n">
        <v>20</v>
      </c>
      <c r="O178" s="63" t="n">
        <f aca="false">N178/100*60</f>
        <v>12</v>
      </c>
      <c r="P178" s="63" t="n">
        <f aca="false">E178+G178+I178+K178+M178+O178</f>
        <v>75.6</v>
      </c>
      <c r="Q178" s="55"/>
      <c r="R178" s="55"/>
      <c r="S178" s="63" t="n">
        <f aca="false">+Q178+R178</f>
        <v>0</v>
      </c>
      <c r="T178" s="60" t="n">
        <v>0</v>
      </c>
      <c r="U178" s="63" t="n">
        <f aca="false">T178+S178+P178</f>
        <v>75.6</v>
      </c>
      <c r="V178" s="64" t="n">
        <v>261220.37</v>
      </c>
      <c r="W178" s="64" t="n">
        <f aca="false">V178/2</f>
        <v>130610.185</v>
      </c>
      <c r="X178" s="41" t="s">
        <v>115</v>
      </c>
    </row>
    <row r="179" s="3" customFormat="true" ht="21.75" hidden="false" customHeight="true" outlineLevel="0" collapsed="false">
      <c r="A179" s="60" t="n">
        <v>176</v>
      </c>
      <c r="B179" s="61" t="n">
        <v>62712</v>
      </c>
      <c r="C179" s="62" t="s">
        <v>203</v>
      </c>
      <c r="D179" s="60" t="n">
        <v>22</v>
      </c>
      <c r="E179" s="63" t="n">
        <f aca="false">D179/100*40</f>
        <v>8.8</v>
      </c>
      <c r="F179" s="60" t="n">
        <v>22</v>
      </c>
      <c r="G179" s="63" t="n">
        <f aca="false">F179/100*40</f>
        <v>8.8</v>
      </c>
      <c r="H179" s="60" t="n">
        <v>40</v>
      </c>
      <c r="I179" s="63" t="n">
        <f aca="false">H179/100*40</f>
        <v>16</v>
      </c>
      <c r="J179" s="60" t="n">
        <v>20</v>
      </c>
      <c r="K179" s="63" t="n">
        <f aca="false">J179/100*60</f>
        <v>12</v>
      </c>
      <c r="L179" s="60" t="n">
        <v>30</v>
      </c>
      <c r="M179" s="63" t="n">
        <f aca="false">L179/100*60</f>
        <v>18</v>
      </c>
      <c r="N179" s="60" t="n">
        <v>20</v>
      </c>
      <c r="O179" s="63" t="n">
        <f aca="false">N179/100*60</f>
        <v>12</v>
      </c>
      <c r="P179" s="63" t="n">
        <f aca="false">E179+G179+I179+K179+M179+O179</f>
        <v>75.6</v>
      </c>
      <c r="Q179" s="55"/>
      <c r="R179" s="55"/>
      <c r="S179" s="63" t="n">
        <f aca="false">+Q179+R179</f>
        <v>0</v>
      </c>
      <c r="T179" s="60" t="n">
        <v>0</v>
      </c>
      <c r="U179" s="63" t="n">
        <f aca="false">T179+S179+P179</f>
        <v>75.6</v>
      </c>
      <c r="V179" s="64" t="n">
        <v>278760</v>
      </c>
      <c r="W179" s="64" t="n">
        <f aca="false">V179/2</f>
        <v>139380</v>
      </c>
      <c r="X179" s="41" t="s">
        <v>115</v>
      </c>
    </row>
    <row r="180" s="3" customFormat="true" ht="21.75" hidden="false" customHeight="true" outlineLevel="0" collapsed="false">
      <c r="A180" s="60" t="n">
        <v>177</v>
      </c>
      <c r="B180" s="61" t="n">
        <v>62761</v>
      </c>
      <c r="C180" s="62" t="s">
        <v>204</v>
      </c>
      <c r="D180" s="60" t="n">
        <v>22</v>
      </c>
      <c r="E180" s="63" t="n">
        <f aca="false">D180/100*40</f>
        <v>8.8</v>
      </c>
      <c r="F180" s="60" t="n">
        <v>22</v>
      </c>
      <c r="G180" s="63" t="n">
        <f aca="false">F180/100*40</f>
        <v>8.8</v>
      </c>
      <c r="H180" s="60" t="n">
        <v>40</v>
      </c>
      <c r="I180" s="63" t="n">
        <f aca="false">H180/100*40</f>
        <v>16</v>
      </c>
      <c r="J180" s="60" t="n">
        <v>20</v>
      </c>
      <c r="K180" s="63" t="n">
        <f aca="false">J180/100*60</f>
        <v>12</v>
      </c>
      <c r="L180" s="60" t="n">
        <v>30</v>
      </c>
      <c r="M180" s="63" t="n">
        <f aca="false">L180/100*60</f>
        <v>18</v>
      </c>
      <c r="N180" s="60" t="n">
        <v>20</v>
      </c>
      <c r="O180" s="63" t="n">
        <f aca="false">N180/100*60</f>
        <v>12</v>
      </c>
      <c r="P180" s="63" t="n">
        <f aca="false">E180+G180+I180+K180+M180+O180</f>
        <v>75.6</v>
      </c>
      <c r="Q180" s="55"/>
      <c r="R180" s="55"/>
      <c r="S180" s="63" t="n">
        <f aca="false">+Q180+R180</f>
        <v>0</v>
      </c>
      <c r="T180" s="60" t="n">
        <v>0</v>
      </c>
      <c r="U180" s="63" t="n">
        <f aca="false">T180+S180+P180</f>
        <v>75.6</v>
      </c>
      <c r="V180" s="64" t="n">
        <v>133964</v>
      </c>
      <c r="W180" s="64" t="n">
        <f aca="false">V180/2</f>
        <v>66982</v>
      </c>
      <c r="X180" s="41" t="s">
        <v>115</v>
      </c>
    </row>
    <row r="181" s="3" customFormat="true" ht="21.75" hidden="false" customHeight="true" outlineLevel="0" collapsed="false">
      <c r="A181" s="55" t="n">
        <v>178</v>
      </c>
      <c r="B181" s="61" t="n">
        <v>62763</v>
      </c>
      <c r="C181" s="62" t="s">
        <v>205</v>
      </c>
      <c r="D181" s="60" t="n">
        <v>22</v>
      </c>
      <c r="E181" s="63" t="n">
        <f aca="false">D181/100*40</f>
        <v>8.8</v>
      </c>
      <c r="F181" s="60" t="n">
        <v>22</v>
      </c>
      <c r="G181" s="63" t="n">
        <f aca="false">F181/100*40</f>
        <v>8.8</v>
      </c>
      <c r="H181" s="60" t="n">
        <v>40</v>
      </c>
      <c r="I181" s="63" t="n">
        <f aca="false">H181/100*40</f>
        <v>16</v>
      </c>
      <c r="J181" s="60" t="n">
        <v>20</v>
      </c>
      <c r="K181" s="63" t="n">
        <f aca="false">J181/100*60</f>
        <v>12</v>
      </c>
      <c r="L181" s="60" t="n">
        <v>30</v>
      </c>
      <c r="M181" s="63" t="n">
        <f aca="false">L181/100*60</f>
        <v>18</v>
      </c>
      <c r="N181" s="60" t="n">
        <v>20</v>
      </c>
      <c r="O181" s="63" t="n">
        <f aca="false">N181/100*60</f>
        <v>12</v>
      </c>
      <c r="P181" s="63" t="n">
        <f aca="false">E181+G181+I181+K181+M181+O181</f>
        <v>75.6</v>
      </c>
      <c r="Q181" s="55"/>
      <c r="R181" s="55"/>
      <c r="S181" s="63" t="n">
        <f aca="false">+Q181+R181</f>
        <v>0</v>
      </c>
      <c r="T181" s="60" t="n">
        <v>0</v>
      </c>
      <c r="U181" s="63" t="n">
        <f aca="false">T181+S181+P181</f>
        <v>75.6</v>
      </c>
      <c r="V181" s="64" t="n">
        <v>57649</v>
      </c>
      <c r="W181" s="64" t="n">
        <f aca="false">V181/2</f>
        <v>28824.5</v>
      </c>
      <c r="X181" s="41" t="s">
        <v>115</v>
      </c>
    </row>
    <row r="182" s="3" customFormat="true" ht="21.75" hidden="false" customHeight="true" outlineLevel="0" collapsed="false">
      <c r="A182" s="60" t="n">
        <v>179</v>
      </c>
      <c r="B182" s="61" t="n">
        <v>62811</v>
      </c>
      <c r="C182" s="62" t="s">
        <v>206</v>
      </c>
      <c r="D182" s="60" t="n">
        <v>22</v>
      </c>
      <c r="E182" s="63" t="n">
        <f aca="false">D182/100*40</f>
        <v>8.8</v>
      </c>
      <c r="F182" s="60" t="n">
        <v>22</v>
      </c>
      <c r="G182" s="63" t="n">
        <f aca="false">F182/100*40</f>
        <v>8.8</v>
      </c>
      <c r="H182" s="60" t="n">
        <v>40</v>
      </c>
      <c r="I182" s="63" t="n">
        <f aca="false">H182/100*40</f>
        <v>16</v>
      </c>
      <c r="J182" s="60" t="n">
        <v>20</v>
      </c>
      <c r="K182" s="63" t="n">
        <f aca="false">J182/100*60</f>
        <v>12</v>
      </c>
      <c r="L182" s="60" t="n">
        <v>30</v>
      </c>
      <c r="M182" s="63" t="n">
        <f aca="false">L182/100*60</f>
        <v>18</v>
      </c>
      <c r="N182" s="60" t="n">
        <v>20</v>
      </c>
      <c r="O182" s="63" t="n">
        <f aca="false">N182/100*60</f>
        <v>12</v>
      </c>
      <c r="P182" s="63" t="n">
        <f aca="false">E182+G182+I182+K182+M182+O182</f>
        <v>75.6</v>
      </c>
      <c r="Q182" s="55"/>
      <c r="R182" s="55"/>
      <c r="S182" s="63" t="n">
        <f aca="false">+Q182+R182</f>
        <v>0</v>
      </c>
      <c r="T182" s="60" t="n">
        <v>0</v>
      </c>
      <c r="U182" s="63" t="n">
        <f aca="false">T182+S182+P182</f>
        <v>75.6</v>
      </c>
      <c r="V182" s="64" t="n">
        <v>71387.81</v>
      </c>
      <c r="W182" s="64" t="n">
        <f aca="false">V182/2</f>
        <v>35693.905</v>
      </c>
      <c r="X182" s="41" t="s">
        <v>115</v>
      </c>
    </row>
    <row r="183" s="3" customFormat="true" ht="21.75" hidden="false" customHeight="true" outlineLevel="0" collapsed="false">
      <c r="A183" s="60" t="n">
        <v>180</v>
      </c>
      <c r="B183" s="61" t="n">
        <v>63105</v>
      </c>
      <c r="C183" s="62" t="s">
        <v>207</v>
      </c>
      <c r="D183" s="60" t="n">
        <v>22</v>
      </c>
      <c r="E183" s="63" t="n">
        <f aca="false">D183/100*40</f>
        <v>8.8</v>
      </c>
      <c r="F183" s="60" t="n">
        <v>22</v>
      </c>
      <c r="G183" s="63" t="n">
        <f aca="false">F183/100*40</f>
        <v>8.8</v>
      </c>
      <c r="H183" s="60" t="n">
        <v>40</v>
      </c>
      <c r="I183" s="63" t="n">
        <f aca="false">H183/100*40</f>
        <v>16</v>
      </c>
      <c r="J183" s="60" t="n">
        <v>20</v>
      </c>
      <c r="K183" s="63" t="n">
        <f aca="false">J183/100*60</f>
        <v>12</v>
      </c>
      <c r="L183" s="60" t="n">
        <v>30</v>
      </c>
      <c r="M183" s="63" t="n">
        <f aca="false">L183/100*60</f>
        <v>18</v>
      </c>
      <c r="N183" s="60" t="n">
        <v>20</v>
      </c>
      <c r="O183" s="63" t="n">
        <f aca="false">N183/100*60</f>
        <v>12</v>
      </c>
      <c r="P183" s="63" t="n">
        <f aca="false">E183+G183+I183+K183+M183+O183</f>
        <v>75.6</v>
      </c>
      <c r="Q183" s="55"/>
      <c r="R183" s="55"/>
      <c r="S183" s="63" t="n">
        <f aca="false">+Q183+R183</f>
        <v>0</v>
      </c>
      <c r="T183" s="60" t="n">
        <v>0</v>
      </c>
      <c r="U183" s="63" t="n">
        <f aca="false">T183+S183+P183</f>
        <v>75.6</v>
      </c>
      <c r="V183" s="64" t="n">
        <v>100567.86</v>
      </c>
      <c r="W183" s="64" t="n">
        <f aca="false">V183/2</f>
        <v>50283.93</v>
      </c>
      <c r="X183" s="41" t="s">
        <v>115</v>
      </c>
    </row>
    <row r="184" s="3" customFormat="true" ht="21.75" hidden="false" customHeight="true" outlineLevel="0" collapsed="false">
      <c r="A184" s="55" t="n">
        <v>181</v>
      </c>
      <c r="B184" s="61" t="n">
        <v>63115</v>
      </c>
      <c r="C184" s="62" t="s">
        <v>208</v>
      </c>
      <c r="D184" s="60" t="n">
        <v>22</v>
      </c>
      <c r="E184" s="63" t="n">
        <f aca="false">D184/100*40</f>
        <v>8.8</v>
      </c>
      <c r="F184" s="60" t="n">
        <v>22</v>
      </c>
      <c r="G184" s="63" t="n">
        <f aca="false">F184/100*40</f>
        <v>8.8</v>
      </c>
      <c r="H184" s="60" t="n">
        <v>40</v>
      </c>
      <c r="I184" s="63" t="n">
        <f aca="false">H184/100*40</f>
        <v>16</v>
      </c>
      <c r="J184" s="60" t="n">
        <v>30</v>
      </c>
      <c r="K184" s="63" t="n">
        <f aca="false">J184/100*60</f>
        <v>18</v>
      </c>
      <c r="L184" s="60" t="n">
        <v>20</v>
      </c>
      <c r="M184" s="63" t="n">
        <f aca="false">L184/100*60</f>
        <v>12</v>
      </c>
      <c r="N184" s="60" t="n">
        <v>20</v>
      </c>
      <c r="O184" s="63" t="n">
        <f aca="false">N184/100*60</f>
        <v>12</v>
      </c>
      <c r="P184" s="63" t="n">
        <f aca="false">E184+G184+I184+K184+M184+O184</f>
        <v>75.6</v>
      </c>
      <c r="Q184" s="55"/>
      <c r="R184" s="55"/>
      <c r="S184" s="63" t="n">
        <f aca="false">+Q184+R184</f>
        <v>0</v>
      </c>
      <c r="T184" s="60" t="n">
        <v>0</v>
      </c>
      <c r="U184" s="63" t="n">
        <f aca="false">T184+S184+P184</f>
        <v>75.6</v>
      </c>
      <c r="V184" s="64" t="n">
        <v>186919.5</v>
      </c>
      <c r="W184" s="64" t="n">
        <f aca="false">V184/2</f>
        <v>93459.75</v>
      </c>
      <c r="X184" s="41" t="s">
        <v>115</v>
      </c>
    </row>
    <row r="185" s="3" customFormat="true" ht="21.75" hidden="false" customHeight="true" outlineLevel="0" collapsed="false">
      <c r="A185" s="60" t="n">
        <v>182</v>
      </c>
      <c r="B185" s="61" t="n">
        <v>63166</v>
      </c>
      <c r="C185" s="62" t="s">
        <v>209</v>
      </c>
      <c r="D185" s="60" t="n">
        <v>22</v>
      </c>
      <c r="E185" s="63" t="n">
        <f aca="false">D185/100*40</f>
        <v>8.8</v>
      </c>
      <c r="F185" s="60" t="n">
        <v>22</v>
      </c>
      <c r="G185" s="63" t="n">
        <f aca="false">F185/100*40</f>
        <v>8.8</v>
      </c>
      <c r="H185" s="60" t="n">
        <v>40</v>
      </c>
      <c r="I185" s="63" t="n">
        <f aca="false">H185/100*40</f>
        <v>16</v>
      </c>
      <c r="J185" s="60" t="n">
        <v>30</v>
      </c>
      <c r="K185" s="63" t="n">
        <f aca="false">J185/100*60</f>
        <v>18</v>
      </c>
      <c r="L185" s="60" t="n">
        <v>20</v>
      </c>
      <c r="M185" s="63" t="n">
        <f aca="false">L185/100*60</f>
        <v>12</v>
      </c>
      <c r="N185" s="60" t="n">
        <v>20</v>
      </c>
      <c r="O185" s="63" t="n">
        <f aca="false">N185/100*60</f>
        <v>12</v>
      </c>
      <c r="P185" s="63" t="n">
        <f aca="false">E185+G185+I185+K185+M185+O185</f>
        <v>75.6</v>
      </c>
      <c r="Q185" s="55"/>
      <c r="R185" s="55"/>
      <c r="S185" s="63" t="n">
        <f aca="false">+Q185+R185</f>
        <v>0</v>
      </c>
      <c r="T185" s="60" t="n">
        <v>0</v>
      </c>
      <c r="U185" s="63" t="n">
        <f aca="false">T185+S185+P185</f>
        <v>75.6</v>
      </c>
      <c r="V185" s="64" t="n">
        <v>95250</v>
      </c>
      <c r="W185" s="64" t="n">
        <f aca="false">V185/2</f>
        <v>47625</v>
      </c>
      <c r="X185" s="41" t="s">
        <v>115</v>
      </c>
    </row>
    <row r="186" s="3" customFormat="true" ht="21.75" hidden="false" customHeight="true" outlineLevel="0" collapsed="false">
      <c r="A186" s="60" t="n">
        <v>183</v>
      </c>
      <c r="B186" s="61" t="n">
        <v>63174</v>
      </c>
      <c r="C186" s="62" t="s">
        <v>210</v>
      </c>
      <c r="D186" s="60" t="n">
        <v>22</v>
      </c>
      <c r="E186" s="63" t="n">
        <f aca="false">D186/100*40</f>
        <v>8.8</v>
      </c>
      <c r="F186" s="60" t="n">
        <v>22</v>
      </c>
      <c r="G186" s="63" t="n">
        <f aca="false">F186/100*40</f>
        <v>8.8</v>
      </c>
      <c r="H186" s="60" t="n">
        <v>40</v>
      </c>
      <c r="I186" s="63" t="n">
        <f aca="false">H186/100*40</f>
        <v>16</v>
      </c>
      <c r="J186" s="60" t="n">
        <v>20</v>
      </c>
      <c r="K186" s="63" t="n">
        <f aca="false">J186/100*60</f>
        <v>12</v>
      </c>
      <c r="L186" s="60" t="n">
        <v>30</v>
      </c>
      <c r="M186" s="63" t="n">
        <f aca="false">L186/100*60</f>
        <v>18</v>
      </c>
      <c r="N186" s="60" t="n">
        <v>20</v>
      </c>
      <c r="O186" s="63" t="n">
        <f aca="false">N186/100*60</f>
        <v>12</v>
      </c>
      <c r="P186" s="63" t="n">
        <f aca="false">E186+G186+I186+K186+M186+O186</f>
        <v>75.6</v>
      </c>
      <c r="Q186" s="55"/>
      <c r="R186" s="55"/>
      <c r="S186" s="63" t="n">
        <f aca="false">+Q186+R186</f>
        <v>0</v>
      </c>
      <c r="T186" s="60" t="n">
        <v>0</v>
      </c>
      <c r="U186" s="63" t="n">
        <f aca="false">T186+S186+P186</f>
        <v>75.6</v>
      </c>
      <c r="V186" s="64" t="n">
        <v>144300</v>
      </c>
      <c r="W186" s="64" t="n">
        <f aca="false">V186/2</f>
        <v>72150</v>
      </c>
      <c r="X186" s="41" t="s">
        <v>115</v>
      </c>
    </row>
    <row r="187" s="3" customFormat="true" ht="21.75" hidden="false" customHeight="true" outlineLevel="0" collapsed="false">
      <c r="A187" s="55" t="n">
        <v>184</v>
      </c>
      <c r="B187" s="61" t="n">
        <v>63193</v>
      </c>
      <c r="C187" s="62" t="s">
        <v>211</v>
      </c>
      <c r="D187" s="60" t="n">
        <v>22</v>
      </c>
      <c r="E187" s="63" t="n">
        <f aca="false">D187/100*40</f>
        <v>8.8</v>
      </c>
      <c r="F187" s="60" t="n">
        <v>22</v>
      </c>
      <c r="G187" s="63" t="n">
        <f aca="false">F187/100*40</f>
        <v>8.8</v>
      </c>
      <c r="H187" s="60" t="n">
        <v>40</v>
      </c>
      <c r="I187" s="63" t="n">
        <f aca="false">H187/100*40</f>
        <v>16</v>
      </c>
      <c r="J187" s="60" t="n">
        <v>30</v>
      </c>
      <c r="K187" s="63" t="n">
        <f aca="false">J187/100*60</f>
        <v>18</v>
      </c>
      <c r="L187" s="60" t="n">
        <v>20</v>
      </c>
      <c r="M187" s="63" t="n">
        <f aca="false">L187/100*60</f>
        <v>12</v>
      </c>
      <c r="N187" s="60" t="n">
        <v>20</v>
      </c>
      <c r="O187" s="63" t="n">
        <f aca="false">N187/100*60</f>
        <v>12</v>
      </c>
      <c r="P187" s="63" t="n">
        <f aca="false">E187+G187+I187+K187+M187+O187</f>
        <v>75.6</v>
      </c>
      <c r="Q187" s="55"/>
      <c r="R187" s="55"/>
      <c r="S187" s="63" t="n">
        <f aca="false">+Q187+R187</f>
        <v>0</v>
      </c>
      <c r="T187" s="60" t="n">
        <v>0</v>
      </c>
      <c r="U187" s="63" t="n">
        <f aca="false">T187+S187+P187</f>
        <v>75.6</v>
      </c>
      <c r="V187" s="64" t="n">
        <v>54869</v>
      </c>
      <c r="W187" s="64" t="n">
        <f aca="false">V187/2</f>
        <v>27434.5</v>
      </c>
      <c r="X187" s="41" t="s">
        <v>115</v>
      </c>
    </row>
    <row r="188" s="3" customFormat="true" ht="21.75" hidden="false" customHeight="true" outlineLevel="0" collapsed="false">
      <c r="A188" s="60" t="n">
        <v>185</v>
      </c>
      <c r="B188" s="61" t="n">
        <v>63196</v>
      </c>
      <c r="C188" s="62" t="s">
        <v>212</v>
      </c>
      <c r="D188" s="60" t="n">
        <v>22</v>
      </c>
      <c r="E188" s="63" t="n">
        <f aca="false">D188/100*40</f>
        <v>8.8</v>
      </c>
      <c r="F188" s="60" t="n">
        <v>22</v>
      </c>
      <c r="G188" s="63" t="n">
        <f aca="false">F188/100*40</f>
        <v>8.8</v>
      </c>
      <c r="H188" s="60" t="n">
        <v>40</v>
      </c>
      <c r="I188" s="63" t="n">
        <f aca="false">H188/100*40</f>
        <v>16</v>
      </c>
      <c r="J188" s="60" t="n">
        <v>20</v>
      </c>
      <c r="K188" s="63" t="n">
        <f aca="false">J188/100*60</f>
        <v>12</v>
      </c>
      <c r="L188" s="60" t="n">
        <v>30</v>
      </c>
      <c r="M188" s="63" t="n">
        <f aca="false">L188/100*60</f>
        <v>18</v>
      </c>
      <c r="N188" s="60" t="n">
        <v>20</v>
      </c>
      <c r="O188" s="63" t="n">
        <f aca="false">N188/100*60</f>
        <v>12</v>
      </c>
      <c r="P188" s="63" t="n">
        <f aca="false">E188+G188+I188+K188+M188+O188</f>
        <v>75.6</v>
      </c>
      <c r="Q188" s="55"/>
      <c r="R188" s="55"/>
      <c r="S188" s="63" t="n">
        <f aca="false">+Q188+R188</f>
        <v>0</v>
      </c>
      <c r="T188" s="60" t="n">
        <v>0</v>
      </c>
      <c r="U188" s="63" t="n">
        <f aca="false">T188+S188+P188</f>
        <v>75.6</v>
      </c>
      <c r="V188" s="64" t="n">
        <v>73830</v>
      </c>
      <c r="W188" s="64" t="n">
        <f aca="false">V188/2</f>
        <v>36915</v>
      </c>
      <c r="X188" s="41" t="s">
        <v>115</v>
      </c>
    </row>
    <row r="189" s="3" customFormat="true" ht="21.75" hidden="false" customHeight="true" outlineLevel="0" collapsed="false">
      <c r="A189" s="60" t="n">
        <v>186</v>
      </c>
      <c r="B189" s="61" t="n">
        <v>63295</v>
      </c>
      <c r="C189" s="62" t="s">
        <v>213</v>
      </c>
      <c r="D189" s="60" t="n">
        <v>22</v>
      </c>
      <c r="E189" s="63" t="n">
        <f aca="false">D189/100*40</f>
        <v>8.8</v>
      </c>
      <c r="F189" s="60" t="n">
        <v>22</v>
      </c>
      <c r="G189" s="63" t="n">
        <f aca="false">F189/100*40</f>
        <v>8.8</v>
      </c>
      <c r="H189" s="60" t="n">
        <v>40</v>
      </c>
      <c r="I189" s="63" t="n">
        <f aca="false">H189/100*40</f>
        <v>16</v>
      </c>
      <c r="J189" s="60" t="n">
        <v>20</v>
      </c>
      <c r="K189" s="63" t="n">
        <f aca="false">J189/100*60</f>
        <v>12</v>
      </c>
      <c r="L189" s="60" t="n">
        <v>30</v>
      </c>
      <c r="M189" s="63" t="n">
        <f aca="false">L189/100*60</f>
        <v>18</v>
      </c>
      <c r="N189" s="60" t="n">
        <v>20</v>
      </c>
      <c r="O189" s="63" t="n">
        <f aca="false">N189/100*60</f>
        <v>12</v>
      </c>
      <c r="P189" s="63" t="n">
        <f aca="false">E189+G189+I189+K189+M189+O189</f>
        <v>75.6</v>
      </c>
      <c r="Q189" s="55"/>
      <c r="R189" s="55"/>
      <c r="S189" s="63" t="n">
        <f aca="false">+Q189+R189</f>
        <v>0</v>
      </c>
      <c r="T189" s="60" t="n">
        <v>0</v>
      </c>
      <c r="U189" s="63" t="n">
        <f aca="false">T189+S189+P189</f>
        <v>75.6</v>
      </c>
      <c r="V189" s="64" t="n">
        <v>42445</v>
      </c>
      <c r="W189" s="64" t="n">
        <f aca="false">V189/2</f>
        <v>21222.5</v>
      </c>
      <c r="X189" s="41" t="s">
        <v>115</v>
      </c>
    </row>
    <row r="190" s="3" customFormat="true" ht="21.75" hidden="false" customHeight="true" outlineLevel="0" collapsed="false">
      <c r="A190" s="55" t="n">
        <v>187</v>
      </c>
      <c r="B190" s="61" t="n">
        <v>63302</v>
      </c>
      <c r="C190" s="62" t="s">
        <v>214</v>
      </c>
      <c r="D190" s="60" t="n">
        <v>22</v>
      </c>
      <c r="E190" s="63" t="n">
        <f aca="false">D190/100*40</f>
        <v>8.8</v>
      </c>
      <c r="F190" s="60" t="n">
        <v>22</v>
      </c>
      <c r="G190" s="63" t="n">
        <f aca="false">F190/100*40</f>
        <v>8.8</v>
      </c>
      <c r="H190" s="60" t="n">
        <v>40</v>
      </c>
      <c r="I190" s="63" t="n">
        <f aca="false">H190/100*40</f>
        <v>16</v>
      </c>
      <c r="J190" s="60" t="n">
        <v>30</v>
      </c>
      <c r="K190" s="63" t="n">
        <f aca="false">J190/100*60</f>
        <v>18</v>
      </c>
      <c r="L190" s="60" t="n">
        <v>20</v>
      </c>
      <c r="M190" s="63" t="n">
        <f aca="false">L190/100*60</f>
        <v>12</v>
      </c>
      <c r="N190" s="60" t="n">
        <v>20</v>
      </c>
      <c r="O190" s="63" t="n">
        <f aca="false">N190/100*60</f>
        <v>12</v>
      </c>
      <c r="P190" s="63" t="n">
        <f aca="false">E190+G190+I190+K190+M190+O190</f>
        <v>75.6</v>
      </c>
      <c r="Q190" s="55"/>
      <c r="R190" s="55"/>
      <c r="S190" s="63" t="n">
        <f aca="false">+Q190+R190</f>
        <v>0</v>
      </c>
      <c r="T190" s="60" t="n">
        <v>0</v>
      </c>
      <c r="U190" s="63" t="n">
        <f aca="false">T190+S190+P190</f>
        <v>75.6</v>
      </c>
      <c r="V190" s="64" t="n">
        <v>369735.72</v>
      </c>
      <c r="W190" s="64" t="n">
        <f aca="false">V190/2</f>
        <v>184867.86</v>
      </c>
      <c r="X190" s="41" t="s">
        <v>115</v>
      </c>
    </row>
    <row r="191" s="3" customFormat="true" ht="21.75" hidden="false" customHeight="true" outlineLevel="0" collapsed="false">
      <c r="A191" s="60" t="n">
        <v>188</v>
      </c>
      <c r="B191" s="61" t="n">
        <v>63530</v>
      </c>
      <c r="C191" s="62" t="s">
        <v>215</v>
      </c>
      <c r="D191" s="60" t="n">
        <v>22</v>
      </c>
      <c r="E191" s="63" t="n">
        <f aca="false">D191/100*40</f>
        <v>8.8</v>
      </c>
      <c r="F191" s="60" t="n">
        <v>22</v>
      </c>
      <c r="G191" s="63" t="n">
        <f aca="false">F191/100*40</f>
        <v>8.8</v>
      </c>
      <c r="H191" s="60" t="n">
        <v>40</v>
      </c>
      <c r="I191" s="63" t="n">
        <f aca="false">H191/100*40</f>
        <v>16</v>
      </c>
      <c r="J191" s="60" t="n">
        <v>20</v>
      </c>
      <c r="K191" s="63" t="n">
        <f aca="false">J191/100*60</f>
        <v>12</v>
      </c>
      <c r="L191" s="60" t="n">
        <v>30</v>
      </c>
      <c r="M191" s="63" t="n">
        <f aca="false">L191/100*60</f>
        <v>18</v>
      </c>
      <c r="N191" s="60" t="n">
        <v>20</v>
      </c>
      <c r="O191" s="63" t="n">
        <f aca="false">N191/100*60</f>
        <v>12</v>
      </c>
      <c r="P191" s="63" t="n">
        <f aca="false">E191+G191+I191+K191+M191+O191</f>
        <v>75.6</v>
      </c>
      <c r="Q191" s="55"/>
      <c r="R191" s="55"/>
      <c r="S191" s="63" t="n">
        <f aca="false">+Q191+R191</f>
        <v>0</v>
      </c>
      <c r="T191" s="60" t="n">
        <v>0</v>
      </c>
      <c r="U191" s="63" t="n">
        <f aca="false">T191+S191+P191</f>
        <v>75.6</v>
      </c>
      <c r="V191" s="64" t="n">
        <v>317292.89</v>
      </c>
      <c r="W191" s="64" t="n">
        <f aca="false">V191/2</f>
        <v>158646.445</v>
      </c>
      <c r="X191" s="41" t="s">
        <v>115</v>
      </c>
    </row>
    <row r="192" s="3" customFormat="true" ht="21.75" hidden="false" customHeight="true" outlineLevel="0" collapsed="false">
      <c r="A192" s="60" t="n">
        <v>189</v>
      </c>
      <c r="B192" s="61" t="n">
        <v>63564</v>
      </c>
      <c r="C192" s="62" t="s">
        <v>216</v>
      </c>
      <c r="D192" s="60" t="n">
        <v>22</v>
      </c>
      <c r="E192" s="63" t="n">
        <f aca="false">D192/100*40</f>
        <v>8.8</v>
      </c>
      <c r="F192" s="60" t="n">
        <v>22</v>
      </c>
      <c r="G192" s="63" t="n">
        <f aca="false">F192/100*40</f>
        <v>8.8</v>
      </c>
      <c r="H192" s="60" t="n">
        <v>40</v>
      </c>
      <c r="I192" s="63" t="n">
        <f aca="false">H192/100*40</f>
        <v>16</v>
      </c>
      <c r="J192" s="60" t="n">
        <v>20</v>
      </c>
      <c r="K192" s="63" t="n">
        <f aca="false">J192/100*60</f>
        <v>12</v>
      </c>
      <c r="L192" s="60" t="n">
        <v>30</v>
      </c>
      <c r="M192" s="63" t="n">
        <f aca="false">L192/100*60</f>
        <v>18</v>
      </c>
      <c r="N192" s="60" t="n">
        <v>20</v>
      </c>
      <c r="O192" s="63" t="n">
        <f aca="false">N192/100*60</f>
        <v>12</v>
      </c>
      <c r="P192" s="63" t="n">
        <f aca="false">E192+G192+I192+K192+M192+O192</f>
        <v>75.6</v>
      </c>
      <c r="Q192" s="55"/>
      <c r="R192" s="55"/>
      <c r="S192" s="63" t="n">
        <f aca="false">+Q192+R192</f>
        <v>0</v>
      </c>
      <c r="T192" s="60" t="n">
        <v>0</v>
      </c>
      <c r="U192" s="63" t="n">
        <f aca="false">T192+S192+P192</f>
        <v>75.6</v>
      </c>
      <c r="V192" s="64" t="n">
        <v>260771</v>
      </c>
      <c r="W192" s="64" t="n">
        <f aca="false">V192/2</f>
        <v>130385.5</v>
      </c>
      <c r="X192" s="41" t="s">
        <v>115</v>
      </c>
    </row>
    <row r="193" s="3" customFormat="true" ht="21.75" hidden="false" customHeight="true" outlineLevel="0" collapsed="false">
      <c r="A193" s="55" t="n">
        <v>190</v>
      </c>
      <c r="B193" s="61" t="n">
        <v>63665</v>
      </c>
      <c r="C193" s="62" t="s">
        <v>217</v>
      </c>
      <c r="D193" s="60" t="n">
        <v>22</v>
      </c>
      <c r="E193" s="63" t="n">
        <f aca="false">D193/100*40</f>
        <v>8.8</v>
      </c>
      <c r="F193" s="60" t="n">
        <v>22</v>
      </c>
      <c r="G193" s="63" t="n">
        <f aca="false">F193/100*40</f>
        <v>8.8</v>
      </c>
      <c r="H193" s="60" t="n">
        <v>40</v>
      </c>
      <c r="I193" s="63" t="n">
        <f aca="false">H193/100*40</f>
        <v>16</v>
      </c>
      <c r="J193" s="60" t="n">
        <v>30</v>
      </c>
      <c r="K193" s="63" t="n">
        <f aca="false">J193/100*60</f>
        <v>18</v>
      </c>
      <c r="L193" s="60" t="n">
        <v>20</v>
      </c>
      <c r="M193" s="63" t="n">
        <f aca="false">L193/100*60</f>
        <v>12</v>
      </c>
      <c r="N193" s="60" t="n">
        <v>20</v>
      </c>
      <c r="O193" s="63" t="n">
        <f aca="false">N193/100*60</f>
        <v>12</v>
      </c>
      <c r="P193" s="63" t="n">
        <f aca="false">E193+G193+I193+K193+M193+O193</f>
        <v>75.6</v>
      </c>
      <c r="Q193" s="55"/>
      <c r="R193" s="55"/>
      <c r="S193" s="63" t="n">
        <f aca="false">+Q193+R193</f>
        <v>0</v>
      </c>
      <c r="T193" s="60" t="n">
        <v>0</v>
      </c>
      <c r="U193" s="63" t="n">
        <f aca="false">T193+S193+P193</f>
        <v>75.6</v>
      </c>
      <c r="V193" s="64" t="n">
        <v>96507.55</v>
      </c>
      <c r="W193" s="64" t="n">
        <f aca="false">V193/2</f>
        <v>48253.775</v>
      </c>
      <c r="X193" s="41" t="s">
        <v>115</v>
      </c>
    </row>
    <row r="194" s="3" customFormat="true" ht="21.75" hidden="false" customHeight="true" outlineLevel="0" collapsed="false">
      <c r="A194" s="60" t="n">
        <v>191</v>
      </c>
      <c r="B194" s="61" t="n">
        <v>63667</v>
      </c>
      <c r="C194" s="62" t="s">
        <v>218</v>
      </c>
      <c r="D194" s="60" t="n">
        <v>22</v>
      </c>
      <c r="E194" s="63" t="n">
        <f aca="false">D194/100*40</f>
        <v>8.8</v>
      </c>
      <c r="F194" s="60" t="n">
        <v>22</v>
      </c>
      <c r="G194" s="63" t="n">
        <f aca="false">F194/100*40</f>
        <v>8.8</v>
      </c>
      <c r="H194" s="60" t="n">
        <v>40</v>
      </c>
      <c r="I194" s="63" t="n">
        <f aca="false">H194/100*40</f>
        <v>16</v>
      </c>
      <c r="J194" s="60" t="n">
        <v>20</v>
      </c>
      <c r="K194" s="63" t="n">
        <f aca="false">J194/100*60</f>
        <v>12</v>
      </c>
      <c r="L194" s="60" t="n">
        <v>30</v>
      </c>
      <c r="M194" s="63" t="n">
        <f aca="false">L194/100*60</f>
        <v>18</v>
      </c>
      <c r="N194" s="60" t="n">
        <v>20</v>
      </c>
      <c r="O194" s="63" t="n">
        <f aca="false">N194/100*60</f>
        <v>12</v>
      </c>
      <c r="P194" s="63" t="n">
        <f aca="false">E194+G194+I194+K194+M194+O194</f>
        <v>75.6</v>
      </c>
      <c r="Q194" s="55"/>
      <c r="R194" s="55"/>
      <c r="S194" s="63" t="n">
        <f aca="false">+Q194+R194</f>
        <v>0</v>
      </c>
      <c r="T194" s="60" t="n">
        <v>0</v>
      </c>
      <c r="U194" s="63" t="n">
        <f aca="false">T194+S194+P194</f>
        <v>75.6</v>
      </c>
      <c r="V194" s="64" t="n">
        <v>48751</v>
      </c>
      <c r="W194" s="64" t="n">
        <f aca="false">V194/2</f>
        <v>24375.5</v>
      </c>
      <c r="X194" s="41" t="s">
        <v>115</v>
      </c>
    </row>
    <row r="195" s="3" customFormat="true" ht="43.5" hidden="false" customHeight="true" outlineLevel="0" collapsed="false">
      <c r="A195" s="60" t="n">
        <v>192</v>
      </c>
      <c r="B195" s="61" t="n">
        <v>63668</v>
      </c>
      <c r="C195" s="62" t="s">
        <v>219</v>
      </c>
      <c r="D195" s="60" t="n">
        <v>22</v>
      </c>
      <c r="E195" s="63" t="n">
        <f aca="false">D195/100*40</f>
        <v>8.8</v>
      </c>
      <c r="F195" s="60" t="n">
        <v>22</v>
      </c>
      <c r="G195" s="63" t="n">
        <f aca="false">F195/100*40</f>
        <v>8.8</v>
      </c>
      <c r="H195" s="60" t="n">
        <v>40</v>
      </c>
      <c r="I195" s="63" t="n">
        <f aca="false">H195/100*40</f>
        <v>16</v>
      </c>
      <c r="J195" s="60" t="n">
        <v>20</v>
      </c>
      <c r="K195" s="63" t="n">
        <f aca="false">J195/100*60</f>
        <v>12</v>
      </c>
      <c r="L195" s="60" t="n">
        <v>30</v>
      </c>
      <c r="M195" s="63" t="n">
        <f aca="false">L195/100*60</f>
        <v>18</v>
      </c>
      <c r="N195" s="60" t="n">
        <v>20</v>
      </c>
      <c r="O195" s="63" t="n">
        <f aca="false">N195/100*60</f>
        <v>12</v>
      </c>
      <c r="P195" s="63" t="n">
        <f aca="false">E195+G195+I195+K195+M195+O195</f>
        <v>75.6</v>
      </c>
      <c r="Q195" s="55"/>
      <c r="R195" s="55"/>
      <c r="S195" s="63" t="n">
        <f aca="false">+Q195+R195</f>
        <v>0</v>
      </c>
      <c r="T195" s="60" t="n">
        <v>0</v>
      </c>
      <c r="U195" s="63" t="n">
        <f aca="false">T195+S195+P195</f>
        <v>75.6</v>
      </c>
      <c r="V195" s="64" t="n">
        <v>378215</v>
      </c>
      <c r="W195" s="64" t="n">
        <f aca="false">V195/2</f>
        <v>189107.5</v>
      </c>
      <c r="X195" s="41" t="s">
        <v>115</v>
      </c>
    </row>
    <row r="196" s="3" customFormat="true" ht="21.75" hidden="false" customHeight="true" outlineLevel="0" collapsed="false">
      <c r="A196" s="55" t="n">
        <v>193</v>
      </c>
      <c r="B196" s="61" t="n">
        <v>63695</v>
      </c>
      <c r="C196" s="62" t="s">
        <v>220</v>
      </c>
      <c r="D196" s="60" t="n">
        <v>22</v>
      </c>
      <c r="E196" s="63" t="n">
        <f aca="false">D196/100*40</f>
        <v>8.8</v>
      </c>
      <c r="F196" s="60" t="n">
        <v>22</v>
      </c>
      <c r="G196" s="63" t="n">
        <f aca="false">F196/100*40</f>
        <v>8.8</v>
      </c>
      <c r="H196" s="60" t="n">
        <v>40</v>
      </c>
      <c r="I196" s="63" t="n">
        <f aca="false">H196/100*40</f>
        <v>16</v>
      </c>
      <c r="J196" s="60" t="n">
        <v>20</v>
      </c>
      <c r="K196" s="63" t="n">
        <f aca="false">J196/100*60</f>
        <v>12</v>
      </c>
      <c r="L196" s="60" t="n">
        <v>30</v>
      </c>
      <c r="M196" s="63" t="n">
        <f aca="false">L196/100*60</f>
        <v>18</v>
      </c>
      <c r="N196" s="60" t="n">
        <v>20</v>
      </c>
      <c r="O196" s="63" t="n">
        <f aca="false">N196/100*60</f>
        <v>12</v>
      </c>
      <c r="P196" s="63" t="n">
        <f aca="false">E196+G196+I196+K196+M196+O196</f>
        <v>75.6</v>
      </c>
      <c r="Q196" s="55"/>
      <c r="R196" s="55"/>
      <c r="S196" s="63" t="n">
        <f aca="false">+Q196+R196</f>
        <v>0</v>
      </c>
      <c r="T196" s="60" t="n">
        <v>0</v>
      </c>
      <c r="U196" s="63" t="n">
        <f aca="false">T196+S196+P196</f>
        <v>75.6</v>
      </c>
      <c r="V196" s="64" t="n">
        <v>265057.9</v>
      </c>
      <c r="W196" s="64" t="n">
        <f aca="false">V196/2</f>
        <v>132528.95</v>
      </c>
      <c r="X196" s="41" t="s">
        <v>115</v>
      </c>
    </row>
    <row r="197" s="3" customFormat="true" ht="21.75" hidden="false" customHeight="true" outlineLevel="0" collapsed="false">
      <c r="A197" s="60" t="n">
        <v>194</v>
      </c>
      <c r="B197" s="61" t="n">
        <v>63700</v>
      </c>
      <c r="C197" s="62" t="s">
        <v>221</v>
      </c>
      <c r="D197" s="60" t="n">
        <v>22</v>
      </c>
      <c r="E197" s="63" t="n">
        <f aca="false">D197/100*40</f>
        <v>8.8</v>
      </c>
      <c r="F197" s="60" t="n">
        <v>22</v>
      </c>
      <c r="G197" s="63" t="n">
        <f aca="false">F197/100*40</f>
        <v>8.8</v>
      </c>
      <c r="H197" s="60" t="n">
        <v>40</v>
      </c>
      <c r="I197" s="63" t="n">
        <f aca="false">H197/100*40</f>
        <v>16</v>
      </c>
      <c r="J197" s="60" t="n">
        <v>30</v>
      </c>
      <c r="K197" s="63" t="n">
        <f aca="false">J197/100*60</f>
        <v>18</v>
      </c>
      <c r="L197" s="60" t="n">
        <v>20</v>
      </c>
      <c r="M197" s="63" t="n">
        <f aca="false">L197/100*60</f>
        <v>12</v>
      </c>
      <c r="N197" s="60" t="n">
        <v>20</v>
      </c>
      <c r="O197" s="63" t="n">
        <f aca="false">N197/100*60</f>
        <v>12</v>
      </c>
      <c r="P197" s="63" t="n">
        <f aca="false">E197+G197+I197+K197+M197+O197</f>
        <v>75.6</v>
      </c>
      <c r="Q197" s="55"/>
      <c r="R197" s="55"/>
      <c r="S197" s="63" t="n">
        <f aca="false">+Q197+R197</f>
        <v>0</v>
      </c>
      <c r="T197" s="60" t="n">
        <v>0</v>
      </c>
      <c r="U197" s="63" t="n">
        <f aca="false">T197+S197+P197</f>
        <v>75.6</v>
      </c>
      <c r="V197" s="64" t="n">
        <v>79633.36</v>
      </c>
      <c r="W197" s="64" t="n">
        <f aca="false">V197/2</f>
        <v>39816.68</v>
      </c>
      <c r="X197" s="41" t="s">
        <v>115</v>
      </c>
    </row>
    <row r="198" s="3" customFormat="true" ht="21.75" hidden="false" customHeight="true" outlineLevel="0" collapsed="false">
      <c r="A198" s="60" t="n">
        <v>195</v>
      </c>
      <c r="B198" s="61" t="n">
        <v>63726</v>
      </c>
      <c r="C198" s="62" t="s">
        <v>222</v>
      </c>
      <c r="D198" s="60" t="n">
        <v>22</v>
      </c>
      <c r="E198" s="63" t="n">
        <f aca="false">D198/100*40</f>
        <v>8.8</v>
      </c>
      <c r="F198" s="60" t="n">
        <v>22</v>
      </c>
      <c r="G198" s="63" t="n">
        <f aca="false">F198/100*40</f>
        <v>8.8</v>
      </c>
      <c r="H198" s="60" t="n">
        <v>40</v>
      </c>
      <c r="I198" s="63" t="n">
        <f aca="false">H198/100*40</f>
        <v>16</v>
      </c>
      <c r="J198" s="60" t="n">
        <v>20</v>
      </c>
      <c r="K198" s="63" t="n">
        <f aca="false">J198/100*60</f>
        <v>12</v>
      </c>
      <c r="L198" s="60" t="n">
        <v>30</v>
      </c>
      <c r="M198" s="63" t="n">
        <f aca="false">L198/100*60</f>
        <v>18</v>
      </c>
      <c r="N198" s="60" t="n">
        <v>20</v>
      </c>
      <c r="O198" s="63" t="n">
        <f aca="false">N198/100*60</f>
        <v>12</v>
      </c>
      <c r="P198" s="63" t="n">
        <f aca="false">E198+G198+I198+K198+M198+O198</f>
        <v>75.6</v>
      </c>
      <c r="Q198" s="55"/>
      <c r="R198" s="55"/>
      <c r="S198" s="63" t="n">
        <f aca="false">+Q198+R198</f>
        <v>0</v>
      </c>
      <c r="T198" s="60" t="n">
        <v>0</v>
      </c>
      <c r="U198" s="63" t="n">
        <f aca="false">T198+S198+P198</f>
        <v>75.6</v>
      </c>
      <c r="V198" s="64" t="n">
        <v>278307.98</v>
      </c>
      <c r="W198" s="64" t="n">
        <f aca="false">V198/2</f>
        <v>139153.99</v>
      </c>
      <c r="X198" s="41" t="s">
        <v>115</v>
      </c>
    </row>
    <row r="199" s="3" customFormat="true" ht="46.5" hidden="false" customHeight="true" outlineLevel="0" collapsed="false">
      <c r="A199" s="55" t="n">
        <v>196</v>
      </c>
      <c r="B199" s="61" t="n">
        <v>63856</v>
      </c>
      <c r="C199" s="62" t="s">
        <v>223</v>
      </c>
      <c r="D199" s="60" t="n">
        <v>22</v>
      </c>
      <c r="E199" s="63" t="n">
        <f aca="false">D199/100*40</f>
        <v>8.8</v>
      </c>
      <c r="F199" s="60" t="n">
        <v>22</v>
      </c>
      <c r="G199" s="63" t="n">
        <f aca="false">F199/100*40</f>
        <v>8.8</v>
      </c>
      <c r="H199" s="60" t="n">
        <v>40</v>
      </c>
      <c r="I199" s="63" t="n">
        <f aca="false">H199/100*40</f>
        <v>16</v>
      </c>
      <c r="J199" s="60" t="n">
        <v>20</v>
      </c>
      <c r="K199" s="63" t="n">
        <f aca="false">J199/100*60</f>
        <v>12</v>
      </c>
      <c r="L199" s="60" t="n">
        <v>30</v>
      </c>
      <c r="M199" s="63" t="n">
        <f aca="false">L199/100*60</f>
        <v>18</v>
      </c>
      <c r="N199" s="60" t="n">
        <v>20</v>
      </c>
      <c r="O199" s="63" t="n">
        <f aca="false">N199/100*60</f>
        <v>12</v>
      </c>
      <c r="P199" s="63" t="n">
        <f aca="false">E199+G199+I199+K199+M199+O199</f>
        <v>75.6</v>
      </c>
      <c r="Q199" s="55"/>
      <c r="R199" s="55"/>
      <c r="S199" s="63" t="n">
        <f aca="false">+Q199+R199</f>
        <v>0</v>
      </c>
      <c r="T199" s="60" t="n">
        <v>0</v>
      </c>
      <c r="U199" s="63" t="n">
        <f aca="false">T199+S199+P199</f>
        <v>75.6</v>
      </c>
      <c r="V199" s="64" t="n">
        <v>69506</v>
      </c>
      <c r="W199" s="64" t="n">
        <f aca="false">V199/2</f>
        <v>34753</v>
      </c>
      <c r="X199" s="41" t="s">
        <v>115</v>
      </c>
    </row>
    <row r="200" s="3" customFormat="true" ht="21.75" hidden="false" customHeight="true" outlineLevel="0" collapsed="false">
      <c r="A200" s="60" t="n">
        <v>197</v>
      </c>
      <c r="B200" s="61" t="n">
        <v>62879</v>
      </c>
      <c r="C200" s="62" t="s">
        <v>224</v>
      </c>
      <c r="D200" s="60" t="n">
        <v>7.5</v>
      </c>
      <c r="E200" s="63" t="n">
        <f aca="false">D200/100*40</f>
        <v>3</v>
      </c>
      <c r="F200" s="60" t="n">
        <v>30</v>
      </c>
      <c r="G200" s="63" t="n">
        <f aca="false">F200/100*40</f>
        <v>12</v>
      </c>
      <c r="H200" s="60" t="n">
        <v>40</v>
      </c>
      <c r="I200" s="63" t="n">
        <f aca="false">H200/100*40</f>
        <v>16</v>
      </c>
      <c r="J200" s="60" t="n">
        <v>20</v>
      </c>
      <c r="K200" s="63" t="n">
        <f aca="false">J200/100*60</f>
        <v>12</v>
      </c>
      <c r="L200" s="60" t="n">
        <v>30</v>
      </c>
      <c r="M200" s="63" t="n">
        <f aca="false">L200/100*60</f>
        <v>18</v>
      </c>
      <c r="N200" s="60" t="n">
        <v>20</v>
      </c>
      <c r="O200" s="63" t="n">
        <f aca="false">N200/100*60</f>
        <v>12</v>
      </c>
      <c r="P200" s="63" t="n">
        <f aca="false">E200+G200+I200+K200+M200+O200</f>
        <v>73</v>
      </c>
      <c r="Q200" s="55"/>
      <c r="R200" s="55"/>
      <c r="S200" s="63" t="n">
        <f aca="false">+Q200+R200</f>
        <v>0</v>
      </c>
      <c r="T200" s="60" t="n">
        <v>2.5</v>
      </c>
      <c r="U200" s="63" t="n">
        <f aca="false">T200+S200+P200</f>
        <v>75.5</v>
      </c>
      <c r="V200" s="64" t="n">
        <v>165944.5</v>
      </c>
      <c r="W200" s="64" t="n">
        <f aca="false">V200/2</f>
        <v>82972.25</v>
      </c>
      <c r="X200" s="41" t="s">
        <v>115</v>
      </c>
    </row>
    <row r="201" s="3" customFormat="true" ht="21.75" hidden="false" customHeight="true" outlineLevel="0" collapsed="false">
      <c r="A201" s="60" t="n">
        <v>198</v>
      </c>
      <c r="B201" s="61" t="n">
        <v>62946</v>
      </c>
      <c r="C201" s="62" t="s">
        <v>225</v>
      </c>
      <c r="D201" s="60" t="n">
        <v>22</v>
      </c>
      <c r="E201" s="63" t="n">
        <f aca="false">D201/100*40</f>
        <v>8.8</v>
      </c>
      <c r="F201" s="60" t="n">
        <v>30</v>
      </c>
      <c r="G201" s="63" t="n">
        <f aca="false">F201/100*40</f>
        <v>12</v>
      </c>
      <c r="H201" s="60" t="n">
        <v>40</v>
      </c>
      <c r="I201" s="63" t="n">
        <f aca="false">H201/100*40</f>
        <v>16</v>
      </c>
      <c r="J201" s="60" t="n">
        <v>20</v>
      </c>
      <c r="K201" s="63" t="n">
        <f aca="false">J201/100*60</f>
        <v>12</v>
      </c>
      <c r="L201" s="60" t="n">
        <v>20</v>
      </c>
      <c r="M201" s="63" t="n">
        <f aca="false">L201/100*60</f>
        <v>12</v>
      </c>
      <c r="N201" s="60" t="n">
        <v>20</v>
      </c>
      <c r="O201" s="63" t="n">
        <f aca="false">N201/100*60</f>
        <v>12</v>
      </c>
      <c r="P201" s="63" t="n">
        <f aca="false">E201+G201+I201+K201+M201+O201</f>
        <v>72.8</v>
      </c>
      <c r="Q201" s="55"/>
      <c r="R201" s="55"/>
      <c r="S201" s="63" t="n">
        <v>0</v>
      </c>
      <c r="T201" s="60" t="n">
        <v>2.5</v>
      </c>
      <c r="U201" s="63" t="n">
        <f aca="false">T201+S201+P201</f>
        <v>75.3</v>
      </c>
      <c r="V201" s="64" t="n">
        <v>213870</v>
      </c>
      <c r="W201" s="64" t="n">
        <f aca="false">V201/2</f>
        <v>106935</v>
      </c>
      <c r="X201" s="41" t="s">
        <v>115</v>
      </c>
    </row>
    <row r="202" s="3" customFormat="true" ht="21.75" hidden="false" customHeight="true" outlineLevel="0" collapsed="false">
      <c r="A202" s="55" t="n">
        <v>199</v>
      </c>
      <c r="B202" s="61" t="n">
        <v>62952</v>
      </c>
      <c r="C202" s="62" t="s">
        <v>226</v>
      </c>
      <c r="D202" s="60" t="n">
        <v>22</v>
      </c>
      <c r="E202" s="63" t="n">
        <f aca="false">D202/100*40</f>
        <v>8.8</v>
      </c>
      <c r="F202" s="60" t="n">
        <v>30</v>
      </c>
      <c r="G202" s="63" t="n">
        <f aca="false">F202/100*40</f>
        <v>12</v>
      </c>
      <c r="H202" s="60" t="n">
        <v>40</v>
      </c>
      <c r="I202" s="63" t="n">
        <f aca="false">H202/100*40</f>
        <v>16</v>
      </c>
      <c r="J202" s="60" t="n">
        <v>20</v>
      </c>
      <c r="K202" s="63" t="n">
        <f aca="false">J202/100*60</f>
        <v>12</v>
      </c>
      <c r="L202" s="60" t="n">
        <v>20</v>
      </c>
      <c r="M202" s="63" t="n">
        <f aca="false">L202/100*60</f>
        <v>12</v>
      </c>
      <c r="N202" s="60" t="n">
        <v>20</v>
      </c>
      <c r="O202" s="63" t="n">
        <f aca="false">N202/100*60</f>
        <v>12</v>
      </c>
      <c r="P202" s="63" t="n">
        <f aca="false">E202+G202+I202+K202+M202+O202</f>
        <v>72.8</v>
      </c>
      <c r="Q202" s="55"/>
      <c r="R202" s="55"/>
      <c r="S202" s="63" t="n">
        <v>0</v>
      </c>
      <c r="T202" s="60" t="n">
        <v>2.5</v>
      </c>
      <c r="U202" s="63" t="n">
        <f aca="false">T202+S202+P202</f>
        <v>75.3</v>
      </c>
      <c r="V202" s="64" t="n">
        <v>115516.66</v>
      </c>
      <c r="W202" s="64" t="n">
        <f aca="false">V202/2</f>
        <v>57758.33</v>
      </c>
      <c r="X202" s="41" t="s">
        <v>115</v>
      </c>
    </row>
    <row r="203" s="3" customFormat="true" ht="21.75" hidden="false" customHeight="true" outlineLevel="0" collapsed="false">
      <c r="A203" s="60" t="n">
        <v>200</v>
      </c>
      <c r="B203" s="61" t="n">
        <v>62682</v>
      </c>
      <c r="C203" s="62" t="s">
        <v>227</v>
      </c>
      <c r="D203" s="60" t="n">
        <v>22</v>
      </c>
      <c r="E203" s="63" t="n">
        <f aca="false">D203/100*40</f>
        <v>8.8</v>
      </c>
      <c r="F203" s="60" t="n">
        <v>15</v>
      </c>
      <c r="G203" s="63" t="n">
        <f aca="false">F203/100*40</f>
        <v>6</v>
      </c>
      <c r="H203" s="60" t="n">
        <v>40</v>
      </c>
      <c r="I203" s="63" t="n">
        <f aca="false">H203/100*40</f>
        <v>16</v>
      </c>
      <c r="J203" s="60" t="n">
        <v>20</v>
      </c>
      <c r="K203" s="63" t="n">
        <f aca="false">J203/100*60</f>
        <v>12</v>
      </c>
      <c r="L203" s="60" t="n">
        <v>30</v>
      </c>
      <c r="M203" s="63" t="n">
        <f aca="false">L203/100*60</f>
        <v>18</v>
      </c>
      <c r="N203" s="60" t="n">
        <v>20</v>
      </c>
      <c r="O203" s="63" t="n">
        <f aca="false">N203/100*60</f>
        <v>12</v>
      </c>
      <c r="P203" s="63" t="n">
        <f aca="false">E203+G203+I203+K203+M203+O203</f>
        <v>72.8</v>
      </c>
      <c r="Q203" s="55"/>
      <c r="R203" s="55"/>
      <c r="S203" s="63" t="n">
        <f aca="false">+Q203+R203</f>
        <v>0</v>
      </c>
      <c r="T203" s="60" t="n">
        <v>2.5</v>
      </c>
      <c r="U203" s="63" t="n">
        <f aca="false">T203+S203+P203</f>
        <v>75.3</v>
      </c>
      <c r="V203" s="64" t="n">
        <v>208500</v>
      </c>
      <c r="W203" s="64" t="n">
        <f aca="false">V203/2</f>
        <v>104250</v>
      </c>
      <c r="X203" s="41" t="s">
        <v>115</v>
      </c>
    </row>
    <row r="204" s="3" customFormat="true" ht="21.75" hidden="false" customHeight="true" outlineLevel="0" collapsed="false">
      <c r="A204" s="60" t="n">
        <v>201</v>
      </c>
      <c r="B204" s="61" t="n">
        <v>62872</v>
      </c>
      <c r="C204" s="62" t="s">
        <v>228</v>
      </c>
      <c r="D204" s="60" t="n">
        <v>15</v>
      </c>
      <c r="E204" s="63" t="n">
        <f aca="false">D204/100*40</f>
        <v>6</v>
      </c>
      <c r="F204" s="60" t="n">
        <v>22</v>
      </c>
      <c r="G204" s="63" t="n">
        <f aca="false">F204/100*40</f>
        <v>8.8</v>
      </c>
      <c r="H204" s="60" t="n">
        <v>40</v>
      </c>
      <c r="I204" s="63" t="n">
        <f aca="false">H204/100*40</f>
        <v>16</v>
      </c>
      <c r="J204" s="60" t="n">
        <v>20</v>
      </c>
      <c r="K204" s="63" t="n">
        <f aca="false">J204/100*60</f>
        <v>12</v>
      </c>
      <c r="L204" s="60" t="n">
        <v>30</v>
      </c>
      <c r="M204" s="63" t="n">
        <f aca="false">L204/100*60</f>
        <v>18</v>
      </c>
      <c r="N204" s="60" t="n">
        <v>20</v>
      </c>
      <c r="O204" s="63" t="n">
        <f aca="false">N204/100*60</f>
        <v>12</v>
      </c>
      <c r="P204" s="63" t="n">
        <f aca="false">E204+G204+I204+K204+M204+O204</f>
        <v>72.8</v>
      </c>
      <c r="Q204" s="55"/>
      <c r="R204" s="55"/>
      <c r="S204" s="63" t="n">
        <f aca="false">+Q204+R204</f>
        <v>0</v>
      </c>
      <c r="T204" s="60" t="n">
        <v>2.5</v>
      </c>
      <c r="U204" s="63" t="n">
        <f aca="false">T204+S204+P204</f>
        <v>75.3</v>
      </c>
      <c r="V204" s="64" t="n">
        <v>78534.52</v>
      </c>
      <c r="W204" s="64" t="n">
        <f aca="false">V204/2</f>
        <v>39267.26</v>
      </c>
      <c r="X204" s="41" t="s">
        <v>115</v>
      </c>
    </row>
    <row r="205" s="3" customFormat="true" ht="21.75" hidden="false" customHeight="true" outlineLevel="0" collapsed="false">
      <c r="A205" s="55" t="n">
        <v>202</v>
      </c>
      <c r="B205" s="61" t="n">
        <v>63307</v>
      </c>
      <c r="C205" s="62" t="s">
        <v>229</v>
      </c>
      <c r="D205" s="60" t="n">
        <v>22</v>
      </c>
      <c r="E205" s="63" t="n">
        <f aca="false">D205/100*40</f>
        <v>8.8</v>
      </c>
      <c r="F205" s="60" t="n">
        <v>15</v>
      </c>
      <c r="G205" s="63" t="n">
        <f aca="false">F205/100*40</f>
        <v>6</v>
      </c>
      <c r="H205" s="60" t="n">
        <v>40</v>
      </c>
      <c r="I205" s="63" t="n">
        <f aca="false">H205/100*40</f>
        <v>16</v>
      </c>
      <c r="J205" s="60" t="n">
        <v>20</v>
      </c>
      <c r="K205" s="63" t="n">
        <f aca="false">J205/100*60</f>
        <v>12</v>
      </c>
      <c r="L205" s="60" t="n">
        <v>30</v>
      </c>
      <c r="M205" s="63" t="n">
        <f aca="false">L205/100*60</f>
        <v>18</v>
      </c>
      <c r="N205" s="60" t="n">
        <v>20</v>
      </c>
      <c r="O205" s="63" t="n">
        <f aca="false">N205/100*60</f>
        <v>12</v>
      </c>
      <c r="P205" s="63" t="n">
        <f aca="false">E205+G205+I205+K205+M205+O205</f>
        <v>72.8</v>
      </c>
      <c r="Q205" s="55"/>
      <c r="R205" s="55"/>
      <c r="S205" s="63" t="n">
        <f aca="false">+Q205+R205</f>
        <v>0</v>
      </c>
      <c r="T205" s="60" t="n">
        <v>2.5</v>
      </c>
      <c r="U205" s="63" t="n">
        <f aca="false">T205+S205+P205</f>
        <v>75.3</v>
      </c>
      <c r="V205" s="64" t="n">
        <v>299240</v>
      </c>
      <c r="W205" s="64" t="n">
        <f aca="false">V205/2</f>
        <v>149620</v>
      </c>
      <c r="X205" s="41" t="s">
        <v>115</v>
      </c>
    </row>
    <row r="206" s="3" customFormat="true" ht="21.75" hidden="false" customHeight="true" outlineLevel="0" collapsed="false">
      <c r="A206" s="60" t="n">
        <v>203</v>
      </c>
      <c r="B206" s="61" t="n">
        <v>63340</v>
      </c>
      <c r="C206" s="62" t="s">
        <v>230</v>
      </c>
      <c r="D206" s="60" t="n">
        <v>15</v>
      </c>
      <c r="E206" s="63" t="n">
        <f aca="false">D206/100*40</f>
        <v>6</v>
      </c>
      <c r="F206" s="60" t="n">
        <v>22</v>
      </c>
      <c r="G206" s="63" t="n">
        <f aca="false">F206/100*40</f>
        <v>8.8</v>
      </c>
      <c r="H206" s="60" t="n">
        <v>40</v>
      </c>
      <c r="I206" s="63" t="n">
        <f aca="false">H206/100*40</f>
        <v>16</v>
      </c>
      <c r="J206" s="60" t="n">
        <v>20</v>
      </c>
      <c r="K206" s="63" t="n">
        <f aca="false">J206/100*60</f>
        <v>12</v>
      </c>
      <c r="L206" s="60" t="n">
        <v>30</v>
      </c>
      <c r="M206" s="63" t="n">
        <f aca="false">L206/100*60</f>
        <v>18</v>
      </c>
      <c r="N206" s="60" t="n">
        <v>20</v>
      </c>
      <c r="O206" s="63" t="n">
        <f aca="false">N206/100*60</f>
        <v>12</v>
      </c>
      <c r="P206" s="63" t="n">
        <f aca="false">E206+G206+I206+K206+M206+O206</f>
        <v>72.8</v>
      </c>
      <c r="Q206" s="55"/>
      <c r="R206" s="55"/>
      <c r="S206" s="63" t="n">
        <f aca="false">+Q206+R206</f>
        <v>0</v>
      </c>
      <c r="T206" s="60" t="n">
        <v>2.5</v>
      </c>
      <c r="U206" s="63" t="n">
        <f aca="false">T206+S206+P206</f>
        <v>75.3</v>
      </c>
      <c r="V206" s="64" t="n">
        <v>405987.5</v>
      </c>
      <c r="W206" s="64" t="n">
        <f aca="false">V206/2</f>
        <v>202993.75</v>
      </c>
      <c r="X206" s="41" t="s">
        <v>115</v>
      </c>
    </row>
    <row r="207" s="3" customFormat="true" ht="21.75" hidden="false" customHeight="true" outlineLevel="0" collapsed="false">
      <c r="A207" s="60" t="n">
        <v>204</v>
      </c>
      <c r="B207" s="61" t="n">
        <v>63489</v>
      </c>
      <c r="C207" s="62" t="s">
        <v>231</v>
      </c>
      <c r="D207" s="60" t="n">
        <v>15</v>
      </c>
      <c r="E207" s="63" t="n">
        <f aca="false">D207/100*40</f>
        <v>6</v>
      </c>
      <c r="F207" s="60" t="n">
        <v>22</v>
      </c>
      <c r="G207" s="63" t="n">
        <f aca="false">F207/100*40</f>
        <v>8.8</v>
      </c>
      <c r="H207" s="60" t="n">
        <v>40</v>
      </c>
      <c r="I207" s="63" t="n">
        <f aca="false">H207/100*40</f>
        <v>16</v>
      </c>
      <c r="J207" s="60" t="n">
        <v>20</v>
      </c>
      <c r="K207" s="63" t="n">
        <f aca="false">J207/100*60</f>
        <v>12</v>
      </c>
      <c r="L207" s="60" t="n">
        <v>30</v>
      </c>
      <c r="M207" s="63" t="n">
        <f aca="false">L207/100*60</f>
        <v>18</v>
      </c>
      <c r="N207" s="60" t="n">
        <v>20</v>
      </c>
      <c r="O207" s="63" t="n">
        <f aca="false">N207/100*60</f>
        <v>12</v>
      </c>
      <c r="P207" s="63" t="n">
        <f aca="false">E207+G207+I207+K207+M207+O207</f>
        <v>72.8</v>
      </c>
      <c r="Q207" s="55"/>
      <c r="R207" s="55"/>
      <c r="S207" s="63" t="n">
        <f aca="false">+Q207+R207</f>
        <v>0</v>
      </c>
      <c r="T207" s="60" t="n">
        <v>2.5</v>
      </c>
      <c r="U207" s="63" t="n">
        <f aca="false">T207+S207+P207</f>
        <v>75.3</v>
      </c>
      <c r="V207" s="64" t="n">
        <v>302220.93</v>
      </c>
      <c r="W207" s="64" t="n">
        <f aca="false">V207/2</f>
        <v>151110.465</v>
      </c>
      <c r="X207" s="41" t="s">
        <v>115</v>
      </c>
    </row>
    <row r="208" s="3" customFormat="true" ht="21.75" hidden="false" customHeight="true" outlineLevel="0" collapsed="false">
      <c r="A208" s="55" t="n">
        <v>205</v>
      </c>
      <c r="B208" s="61" t="n">
        <v>63504</v>
      </c>
      <c r="C208" s="62" t="s">
        <v>232</v>
      </c>
      <c r="D208" s="60" t="n">
        <v>22</v>
      </c>
      <c r="E208" s="63" t="n">
        <f aca="false">D208/100*40</f>
        <v>8.8</v>
      </c>
      <c r="F208" s="60" t="n">
        <v>15</v>
      </c>
      <c r="G208" s="63" t="n">
        <f aca="false">F208/100*40</f>
        <v>6</v>
      </c>
      <c r="H208" s="60" t="n">
        <v>40</v>
      </c>
      <c r="I208" s="63" t="n">
        <f aca="false">H208/100*40</f>
        <v>16</v>
      </c>
      <c r="J208" s="60" t="n">
        <v>20</v>
      </c>
      <c r="K208" s="63" t="n">
        <f aca="false">J208/100*60</f>
        <v>12</v>
      </c>
      <c r="L208" s="60" t="n">
        <v>30</v>
      </c>
      <c r="M208" s="63" t="n">
        <f aca="false">L208/100*60</f>
        <v>18</v>
      </c>
      <c r="N208" s="60" t="n">
        <v>20</v>
      </c>
      <c r="O208" s="63" t="n">
        <f aca="false">N208/100*60</f>
        <v>12</v>
      </c>
      <c r="P208" s="63" t="n">
        <f aca="false">E208+G208+I208+K208+M208+O208</f>
        <v>72.8</v>
      </c>
      <c r="Q208" s="55"/>
      <c r="R208" s="55"/>
      <c r="S208" s="63" t="n">
        <f aca="false">+Q208+R208</f>
        <v>0</v>
      </c>
      <c r="T208" s="60" t="n">
        <v>2.5</v>
      </c>
      <c r="U208" s="63" t="n">
        <f aca="false">T208+S208+P208</f>
        <v>75.3</v>
      </c>
      <c r="V208" s="64" t="n">
        <v>163250</v>
      </c>
      <c r="W208" s="64" t="n">
        <f aca="false">V208/2</f>
        <v>81625</v>
      </c>
      <c r="X208" s="41" t="s">
        <v>115</v>
      </c>
    </row>
    <row r="209" s="3" customFormat="true" ht="21.75" hidden="false" customHeight="true" outlineLevel="0" collapsed="false">
      <c r="A209" s="60" t="n">
        <v>206</v>
      </c>
      <c r="B209" s="61" t="n">
        <v>63540</v>
      </c>
      <c r="C209" s="62" t="s">
        <v>233</v>
      </c>
      <c r="D209" s="60" t="n">
        <v>22</v>
      </c>
      <c r="E209" s="63" t="n">
        <f aca="false">D209/100*40</f>
        <v>8.8</v>
      </c>
      <c r="F209" s="60" t="n">
        <v>15</v>
      </c>
      <c r="G209" s="63" t="n">
        <f aca="false">F209/100*40</f>
        <v>6</v>
      </c>
      <c r="H209" s="60" t="n">
        <v>40</v>
      </c>
      <c r="I209" s="63" t="n">
        <f aca="false">H209/100*40</f>
        <v>16</v>
      </c>
      <c r="J209" s="60" t="n">
        <v>20</v>
      </c>
      <c r="K209" s="63" t="n">
        <f aca="false">J209/100*60</f>
        <v>12</v>
      </c>
      <c r="L209" s="60" t="n">
        <v>30</v>
      </c>
      <c r="M209" s="63" t="n">
        <f aca="false">L209/100*60</f>
        <v>18</v>
      </c>
      <c r="N209" s="60" t="n">
        <v>20</v>
      </c>
      <c r="O209" s="63" t="n">
        <f aca="false">N209/100*60</f>
        <v>12</v>
      </c>
      <c r="P209" s="63" t="n">
        <f aca="false">E209+G209+I209+K209+M209+O209</f>
        <v>72.8</v>
      </c>
      <c r="Q209" s="55"/>
      <c r="R209" s="55"/>
      <c r="S209" s="63" t="n">
        <f aca="false">+Q209+R209</f>
        <v>0</v>
      </c>
      <c r="T209" s="60" t="n">
        <v>2.5</v>
      </c>
      <c r="U209" s="63" t="n">
        <f aca="false">T209+S209+P209</f>
        <v>75.3</v>
      </c>
      <c r="V209" s="64" t="n">
        <v>188312.4</v>
      </c>
      <c r="W209" s="64" t="n">
        <f aca="false">V209/2</f>
        <v>94156.2</v>
      </c>
      <c r="X209" s="41" t="s">
        <v>115</v>
      </c>
    </row>
    <row r="210" s="3" customFormat="true" ht="21.75" hidden="false" customHeight="true" outlineLevel="0" collapsed="false">
      <c r="A210" s="60" t="n">
        <v>207</v>
      </c>
      <c r="B210" s="61" t="n">
        <v>62502</v>
      </c>
      <c r="C210" s="62" t="s">
        <v>234</v>
      </c>
      <c r="D210" s="60" t="n">
        <v>22</v>
      </c>
      <c r="E210" s="63" t="n">
        <f aca="false">D210/100*40</f>
        <v>8.8</v>
      </c>
      <c r="F210" s="60" t="n">
        <v>15</v>
      </c>
      <c r="G210" s="63" t="n">
        <f aca="false">F210/100*40</f>
        <v>6</v>
      </c>
      <c r="H210" s="60" t="n">
        <v>30</v>
      </c>
      <c r="I210" s="63" t="n">
        <f aca="false">H210/100*40</f>
        <v>12</v>
      </c>
      <c r="J210" s="60" t="n">
        <v>30</v>
      </c>
      <c r="K210" s="63" t="n">
        <f aca="false">J210/100*60</f>
        <v>18</v>
      </c>
      <c r="L210" s="60" t="n">
        <v>30</v>
      </c>
      <c r="M210" s="63" t="n">
        <f aca="false">L210/100*60</f>
        <v>18</v>
      </c>
      <c r="N210" s="60" t="n">
        <v>20</v>
      </c>
      <c r="O210" s="63" t="n">
        <f aca="false">N210/100*60</f>
        <v>12</v>
      </c>
      <c r="P210" s="63" t="n">
        <f aca="false">E210+G210+I210+K210+M210+O210</f>
        <v>74.8</v>
      </c>
      <c r="Q210" s="55"/>
      <c r="R210" s="55"/>
      <c r="S210" s="63" t="n">
        <f aca="false">+Q210+R210</f>
        <v>0</v>
      </c>
      <c r="T210" s="60" t="n">
        <v>0</v>
      </c>
      <c r="U210" s="63" t="n">
        <f aca="false">T210+S210+P210</f>
        <v>74.8</v>
      </c>
      <c r="V210" s="64" t="n">
        <v>565663.52</v>
      </c>
      <c r="W210" s="64" t="n">
        <f aca="false">V210/2</f>
        <v>282831.76</v>
      </c>
      <c r="X210" s="41" t="s">
        <v>115</v>
      </c>
    </row>
    <row r="211" s="3" customFormat="true" ht="21.75" hidden="false" customHeight="true" outlineLevel="0" collapsed="false">
      <c r="A211" s="55" t="n">
        <v>208</v>
      </c>
      <c r="B211" s="61" t="n">
        <v>62590</v>
      </c>
      <c r="C211" s="62" t="s">
        <v>235</v>
      </c>
      <c r="D211" s="60" t="n">
        <v>22</v>
      </c>
      <c r="E211" s="63" t="n">
        <f aca="false">D211/100*40</f>
        <v>8.8</v>
      </c>
      <c r="F211" s="60" t="n">
        <v>15</v>
      </c>
      <c r="G211" s="63" t="n">
        <f aca="false">F211/100*40</f>
        <v>6</v>
      </c>
      <c r="H211" s="60" t="n">
        <v>30</v>
      </c>
      <c r="I211" s="63" t="n">
        <f aca="false">H211/100*40</f>
        <v>12</v>
      </c>
      <c r="J211" s="60" t="n">
        <v>20</v>
      </c>
      <c r="K211" s="63" t="n">
        <f aca="false">J211/100*60</f>
        <v>12</v>
      </c>
      <c r="L211" s="60" t="n">
        <v>40</v>
      </c>
      <c r="M211" s="63" t="n">
        <f aca="false">L211/100*60</f>
        <v>24</v>
      </c>
      <c r="N211" s="60" t="n">
        <v>20</v>
      </c>
      <c r="O211" s="63" t="n">
        <f aca="false">N211/100*60</f>
        <v>12</v>
      </c>
      <c r="P211" s="63" t="n">
        <f aca="false">E211+G211+I211+K211+M211+O211</f>
        <v>74.8</v>
      </c>
      <c r="Q211" s="55"/>
      <c r="R211" s="55"/>
      <c r="S211" s="63" t="n">
        <f aca="false">+Q211+R211</f>
        <v>0</v>
      </c>
      <c r="T211" s="60" t="n">
        <v>0</v>
      </c>
      <c r="U211" s="63" t="n">
        <f aca="false">T211+S211+P211</f>
        <v>74.8</v>
      </c>
      <c r="V211" s="64" t="n">
        <v>147446</v>
      </c>
      <c r="W211" s="64" t="n">
        <f aca="false">V211/2</f>
        <v>73723</v>
      </c>
      <c r="X211" s="41" t="s">
        <v>115</v>
      </c>
    </row>
    <row r="212" s="3" customFormat="true" ht="21.75" hidden="false" customHeight="true" outlineLevel="0" collapsed="false">
      <c r="A212" s="60" t="n">
        <v>209</v>
      </c>
      <c r="B212" s="61" t="n">
        <v>62934</v>
      </c>
      <c r="C212" s="62" t="s">
        <v>236</v>
      </c>
      <c r="D212" s="60" t="n">
        <v>22</v>
      </c>
      <c r="E212" s="63" t="n">
        <f aca="false">D212/100*40</f>
        <v>8.8</v>
      </c>
      <c r="F212" s="60" t="n">
        <v>15</v>
      </c>
      <c r="G212" s="63" t="n">
        <f aca="false">F212/100*40</f>
        <v>6</v>
      </c>
      <c r="H212" s="60" t="n">
        <v>30</v>
      </c>
      <c r="I212" s="63" t="n">
        <f aca="false">H212/100*40</f>
        <v>12</v>
      </c>
      <c r="J212" s="60" t="n">
        <v>30</v>
      </c>
      <c r="K212" s="63" t="n">
        <f aca="false">J212/100*60</f>
        <v>18</v>
      </c>
      <c r="L212" s="60" t="n">
        <v>30</v>
      </c>
      <c r="M212" s="63" t="n">
        <f aca="false">L212/100*60</f>
        <v>18</v>
      </c>
      <c r="N212" s="60" t="n">
        <v>20</v>
      </c>
      <c r="O212" s="63" t="n">
        <f aca="false">N212/100*60</f>
        <v>12</v>
      </c>
      <c r="P212" s="63" t="n">
        <f aca="false">E212+G212+I212+K212+M212+O212</f>
        <v>74.8</v>
      </c>
      <c r="Q212" s="55"/>
      <c r="R212" s="55"/>
      <c r="S212" s="63" t="n">
        <f aca="false">+Q212+R212</f>
        <v>0</v>
      </c>
      <c r="T212" s="60" t="n">
        <v>0</v>
      </c>
      <c r="U212" s="63" t="n">
        <f aca="false">T212+S212+P212</f>
        <v>74.8</v>
      </c>
      <c r="V212" s="64" t="n">
        <v>350000</v>
      </c>
      <c r="W212" s="64" t="n">
        <f aca="false">V212/2</f>
        <v>175000</v>
      </c>
      <c r="X212" s="41" t="s">
        <v>115</v>
      </c>
    </row>
    <row r="213" s="3" customFormat="true" ht="28.5" hidden="false" customHeight="true" outlineLevel="0" collapsed="false">
      <c r="A213" s="60" t="n">
        <v>210</v>
      </c>
      <c r="B213" s="61" t="n">
        <v>63355</v>
      </c>
      <c r="C213" s="62" t="s">
        <v>237</v>
      </c>
      <c r="D213" s="60" t="n">
        <v>22</v>
      </c>
      <c r="E213" s="63" t="n">
        <f aca="false">D213/100*40</f>
        <v>8.8</v>
      </c>
      <c r="F213" s="60" t="n">
        <v>15</v>
      </c>
      <c r="G213" s="63" t="n">
        <f aca="false">F213/100*40</f>
        <v>6</v>
      </c>
      <c r="H213" s="60" t="n">
        <v>30</v>
      </c>
      <c r="I213" s="63" t="n">
        <f aca="false">H213/100*40</f>
        <v>12</v>
      </c>
      <c r="J213" s="60" t="n">
        <v>20</v>
      </c>
      <c r="K213" s="63" t="n">
        <f aca="false">J213/100*60</f>
        <v>12</v>
      </c>
      <c r="L213" s="60" t="n">
        <v>40</v>
      </c>
      <c r="M213" s="63" t="n">
        <f aca="false">L213/100*60</f>
        <v>24</v>
      </c>
      <c r="N213" s="60" t="n">
        <v>20</v>
      </c>
      <c r="O213" s="63" t="n">
        <f aca="false">N213/100*60</f>
        <v>12</v>
      </c>
      <c r="P213" s="63" t="n">
        <f aca="false">E213+G213+I213+K213+M213+O213</f>
        <v>74.8</v>
      </c>
      <c r="Q213" s="55"/>
      <c r="R213" s="55"/>
      <c r="S213" s="63" t="n">
        <f aca="false">+Q213+R213</f>
        <v>0</v>
      </c>
      <c r="T213" s="60" t="n">
        <v>0</v>
      </c>
      <c r="U213" s="63" t="n">
        <f aca="false">T213+S213+P213</f>
        <v>74.8</v>
      </c>
      <c r="V213" s="64" t="n">
        <v>405658</v>
      </c>
      <c r="W213" s="64" t="n">
        <f aca="false">V213/2</f>
        <v>202829</v>
      </c>
      <c r="X213" s="41" t="s">
        <v>115</v>
      </c>
    </row>
    <row r="214" s="3" customFormat="true" ht="21.75" hidden="false" customHeight="true" outlineLevel="0" collapsed="false">
      <c r="A214" s="55" t="n">
        <v>211</v>
      </c>
      <c r="B214" s="61" t="n">
        <v>63427</v>
      </c>
      <c r="C214" s="62" t="s">
        <v>238</v>
      </c>
      <c r="D214" s="60" t="n">
        <v>22</v>
      </c>
      <c r="E214" s="63" t="n">
        <f aca="false">D214/100*40</f>
        <v>8.8</v>
      </c>
      <c r="F214" s="60" t="n">
        <v>30</v>
      </c>
      <c r="G214" s="63" t="n">
        <f aca="false">F214/100*40</f>
        <v>12</v>
      </c>
      <c r="H214" s="60" t="n">
        <v>30</v>
      </c>
      <c r="I214" s="63" t="n">
        <f aca="false">H214/100*40</f>
        <v>12</v>
      </c>
      <c r="J214" s="60" t="n">
        <v>20</v>
      </c>
      <c r="K214" s="63" t="n">
        <f aca="false">J214/100*60</f>
        <v>12</v>
      </c>
      <c r="L214" s="60" t="n">
        <v>30</v>
      </c>
      <c r="M214" s="63" t="n">
        <f aca="false">L214/100*60</f>
        <v>18</v>
      </c>
      <c r="N214" s="60" t="n">
        <v>20</v>
      </c>
      <c r="O214" s="63" t="n">
        <f aca="false">N214/100*60</f>
        <v>12</v>
      </c>
      <c r="P214" s="63" t="n">
        <f aca="false">E214+G214+I214+K214+M214+O214</f>
        <v>74.8</v>
      </c>
      <c r="Q214" s="55"/>
      <c r="R214" s="55"/>
      <c r="S214" s="63" t="n">
        <f aca="false">+Q214+R214</f>
        <v>0</v>
      </c>
      <c r="T214" s="60" t="n">
        <v>0</v>
      </c>
      <c r="U214" s="63" t="n">
        <f aca="false">T214+S214+P214</f>
        <v>74.8</v>
      </c>
      <c r="V214" s="64" t="n">
        <v>60555.08</v>
      </c>
      <c r="W214" s="64" t="n">
        <f aca="false">V214/2</f>
        <v>30277.54</v>
      </c>
      <c r="X214" s="41" t="s">
        <v>115</v>
      </c>
    </row>
    <row r="215" s="3" customFormat="true" ht="21.75" hidden="false" customHeight="true" outlineLevel="0" collapsed="false">
      <c r="A215" s="60" t="n">
        <v>212</v>
      </c>
      <c r="B215" s="61" t="n">
        <v>63536</v>
      </c>
      <c r="C215" s="62" t="s">
        <v>239</v>
      </c>
      <c r="D215" s="60" t="n">
        <v>22</v>
      </c>
      <c r="E215" s="63" t="n">
        <f aca="false">D215/100*40</f>
        <v>8.8</v>
      </c>
      <c r="F215" s="60" t="n">
        <v>30</v>
      </c>
      <c r="G215" s="63" t="n">
        <f aca="false">F215/100*40</f>
        <v>12</v>
      </c>
      <c r="H215" s="60" t="n">
        <v>30</v>
      </c>
      <c r="I215" s="63" t="n">
        <f aca="false">H215/100*40</f>
        <v>12</v>
      </c>
      <c r="J215" s="60" t="n">
        <v>20</v>
      </c>
      <c r="K215" s="63" t="n">
        <f aca="false">J215/100*60</f>
        <v>12</v>
      </c>
      <c r="L215" s="60" t="n">
        <v>30</v>
      </c>
      <c r="M215" s="63" t="n">
        <f aca="false">L215/100*60</f>
        <v>18</v>
      </c>
      <c r="N215" s="60" t="n">
        <v>20</v>
      </c>
      <c r="O215" s="63" t="n">
        <f aca="false">N215/100*60</f>
        <v>12</v>
      </c>
      <c r="P215" s="63" t="n">
        <f aca="false">E215+G215+I215+K215+M215+O215</f>
        <v>74.8</v>
      </c>
      <c r="Q215" s="55"/>
      <c r="R215" s="55"/>
      <c r="S215" s="63" t="n">
        <f aca="false">+Q215+R215</f>
        <v>0</v>
      </c>
      <c r="T215" s="60" t="n">
        <v>0</v>
      </c>
      <c r="U215" s="63" t="n">
        <f aca="false">T215+S215+P215</f>
        <v>74.8</v>
      </c>
      <c r="V215" s="64" t="n">
        <v>195781.14</v>
      </c>
      <c r="W215" s="64" t="n">
        <f aca="false">V215/2</f>
        <v>97890.57</v>
      </c>
      <c r="X215" s="41" t="s">
        <v>115</v>
      </c>
    </row>
    <row r="216" s="3" customFormat="true" ht="21.75" hidden="false" customHeight="true" outlineLevel="0" collapsed="false">
      <c r="A216" s="60" t="n">
        <v>213</v>
      </c>
      <c r="B216" s="61" t="n">
        <v>63728</v>
      </c>
      <c r="C216" s="62" t="s">
        <v>240</v>
      </c>
      <c r="D216" s="60" t="n">
        <v>22</v>
      </c>
      <c r="E216" s="63" t="n">
        <f aca="false">D216/100*40</f>
        <v>8.8</v>
      </c>
      <c r="F216" s="60" t="n">
        <v>30</v>
      </c>
      <c r="G216" s="63" t="n">
        <f aca="false">F216/100*40</f>
        <v>12</v>
      </c>
      <c r="H216" s="60" t="n">
        <v>30</v>
      </c>
      <c r="I216" s="63" t="n">
        <f aca="false">H216/100*40</f>
        <v>12</v>
      </c>
      <c r="J216" s="60" t="n">
        <v>20</v>
      </c>
      <c r="K216" s="63" t="n">
        <f aca="false">J216/100*60</f>
        <v>12</v>
      </c>
      <c r="L216" s="60" t="n">
        <v>30</v>
      </c>
      <c r="M216" s="63" t="n">
        <f aca="false">L216/100*60</f>
        <v>18</v>
      </c>
      <c r="N216" s="60" t="n">
        <v>20</v>
      </c>
      <c r="O216" s="63" t="n">
        <f aca="false">N216/100*60</f>
        <v>12</v>
      </c>
      <c r="P216" s="63" t="n">
        <f aca="false">E216+G216+I216+K216+M216+O216</f>
        <v>74.8</v>
      </c>
      <c r="Q216" s="55"/>
      <c r="R216" s="55"/>
      <c r="S216" s="63" t="n">
        <f aca="false">+Q216+R216</f>
        <v>0</v>
      </c>
      <c r="T216" s="60" t="n">
        <v>0</v>
      </c>
      <c r="U216" s="63" t="n">
        <f aca="false">T216+S216+P216</f>
        <v>74.8</v>
      </c>
      <c r="V216" s="64" t="n">
        <v>173780.74</v>
      </c>
      <c r="W216" s="64" t="n">
        <f aca="false">V216/2</f>
        <v>86890.37</v>
      </c>
      <c r="X216" s="41" t="s">
        <v>115</v>
      </c>
    </row>
    <row r="217" s="3" customFormat="true" ht="21.75" hidden="false" customHeight="true" outlineLevel="0" collapsed="false">
      <c r="A217" s="55" t="n">
        <v>214</v>
      </c>
      <c r="B217" s="61" t="n">
        <v>63318</v>
      </c>
      <c r="C217" s="62" t="s">
        <v>241</v>
      </c>
      <c r="D217" s="60" t="n">
        <v>22</v>
      </c>
      <c r="E217" s="63" t="n">
        <f aca="false">D217/100*40</f>
        <v>8.8</v>
      </c>
      <c r="F217" s="60" t="n">
        <v>22</v>
      </c>
      <c r="G217" s="63" t="n">
        <f aca="false">F217/100*40</f>
        <v>8.8</v>
      </c>
      <c r="H217" s="60" t="n">
        <v>40</v>
      </c>
      <c r="I217" s="63" t="n">
        <f aca="false">H217/100*40</f>
        <v>16</v>
      </c>
      <c r="J217" s="60" t="n">
        <v>20</v>
      </c>
      <c r="K217" s="63" t="n">
        <f aca="false">J217/100*60</f>
        <v>12</v>
      </c>
      <c r="L217" s="60" t="n">
        <v>20</v>
      </c>
      <c r="M217" s="63" t="n">
        <f aca="false">L217/100*60</f>
        <v>12</v>
      </c>
      <c r="N217" s="60" t="n">
        <v>20</v>
      </c>
      <c r="O217" s="63" t="n">
        <f aca="false">N217/100*60</f>
        <v>12</v>
      </c>
      <c r="P217" s="63" t="n">
        <f aca="false">E217+G217+I217+K217+M217+O217</f>
        <v>69.6</v>
      </c>
      <c r="Q217" s="60" t="s">
        <v>23</v>
      </c>
      <c r="R217" s="60" t="s">
        <v>23</v>
      </c>
      <c r="S217" s="63" t="n">
        <v>2.5</v>
      </c>
      <c r="T217" s="60" t="n">
        <v>2.5</v>
      </c>
      <c r="U217" s="63" t="n">
        <f aca="false">T217+S217+P217</f>
        <v>74.6</v>
      </c>
      <c r="V217" s="64" t="n">
        <v>153309.96</v>
      </c>
      <c r="W217" s="64" t="n">
        <f aca="false">V217/2</f>
        <v>76654.98</v>
      </c>
      <c r="X217" s="41" t="s">
        <v>115</v>
      </c>
    </row>
    <row r="218" s="3" customFormat="true" ht="21.75" hidden="false" customHeight="true" outlineLevel="0" collapsed="false">
      <c r="A218" s="60" t="n">
        <v>215</v>
      </c>
      <c r="B218" s="61" t="n">
        <v>63335</v>
      </c>
      <c r="C218" s="62" t="s">
        <v>242</v>
      </c>
      <c r="D218" s="60" t="n">
        <v>30</v>
      </c>
      <c r="E218" s="63" t="n">
        <f aca="false">D218/100*40</f>
        <v>12</v>
      </c>
      <c r="F218" s="60" t="n">
        <v>30</v>
      </c>
      <c r="G218" s="63" t="n">
        <f aca="false">F218/100*40</f>
        <v>12</v>
      </c>
      <c r="H218" s="60" t="n">
        <v>30</v>
      </c>
      <c r="I218" s="63" t="n">
        <f aca="false">H218/100*40</f>
        <v>12</v>
      </c>
      <c r="J218" s="60" t="n">
        <v>20</v>
      </c>
      <c r="K218" s="63" t="n">
        <f aca="false">J218/100*60</f>
        <v>12</v>
      </c>
      <c r="L218" s="60" t="n">
        <v>20</v>
      </c>
      <c r="M218" s="63" t="n">
        <f aca="false">L218/100*60</f>
        <v>12</v>
      </c>
      <c r="N218" s="60" t="n">
        <v>20</v>
      </c>
      <c r="O218" s="63" t="n">
        <f aca="false">N218/100*60</f>
        <v>12</v>
      </c>
      <c r="P218" s="63" t="n">
        <f aca="false">E218+G218+I218+K218+M218+O218</f>
        <v>72</v>
      </c>
      <c r="Q218" s="60" t="s">
        <v>23</v>
      </c>
      <c r="R218" s="60" t="s">
        <v>23</v>
      </c>
      <c r="S218" s="63" t="n">
        <v>2.5</v>
      </c>
      <c r="T218" s="60" t="n">
        <v>0</v>
      </c>
      <c r="U218" s="63" t="n">
        <f aca="false">T218+S218+P218</f>
        <v>74.5</v>
      </c>
      <c r="V218" s="64" t="n">
        <v>46261.73</v>
      </c>
      <c r="W218" s="64" t="n">
        <f aca="false">V218/2</f>
        <v>23130.865</v>
      </c>
      <c r="X218" s="41" t="s">
        <v>115</v>
      </c>
    </row>
    <row r="219" s="3" customFormat="true" ht="21.75" hidden="false" customHeight="true" outlineLevel="0" collapsed="false">
      <c r="A219" s="60" t="n">
        <v>216</v>
      </c>
      <c r="B219" s="61" t="n">
        <v>62592</v>
      </c>
      <c r="C219" s="62" t="s">
        <v>243</v>
      </c>
      <c r="D219" s="60" t="n">
        <v>7.5</v>
      </c>
      <c r="E219" s="63" t="n">
        <f aca="false">D219/100*40</f>
        <v>3</v>
      </c>
      <c r="F219" s="60" t="n">
        <v>30</v>
      </c>
      <c r="G219" s="63" t="n">
        <f aca="false">F219/100*40</f>
        <v>12</v>
      </c>
      <c r="H219" s="60" t="n">
        <v>40</v>
      </c>
      <c r="I219" s="63" t="n">
        <f aca="false">H219/100*40</f>
        <v>16</v>
      </c>
      <c r="J219" s="60" t="n">
        <v>30</v>
      </c>
      <c r="K219" s="63" t="n">
        <f aca="false">J219/100*60</f>
        <v>18</v>
      </c>
      <c r="L219" s="60" t="n">
        <v>20</v>
      </c>
      <c r="M219" s="63" t="n">
        <f aca="false">L219/100*60</f>
        <v>12</v>
      </c>
      <c r="N219" s="60" t="n">
        <v>20</v>
      </c>
      <c r="O219" s="63" t="n">
        <f aca="false">N219/100*60</f>
        <v>12</v>
      </c>
      <c r="P219" s="63" t="n">
        <f aca="false">E219+G219+I219+K219+M219+O219</f>
        <v>73</v>
      </c>
      <c r="Q219" s="60"/>
      <c r="R219" s="55"/>
      <c r="S219" s="63" t="n">
        <f aca="false">+Q219+R219</f>
        <v>0</v>
      </c>
      <c r="T219" s="60" t="n">
        <v>0</v>
      </c>
      <c r="U219" s="63" t="n">
        <f aca="false">T219+S219+P219</f>
        <v>73</v>
      </c>
      <c r="V219" s="64" t="n">
        <v>100526.84</v>
      </c>
      <c r="W219" s="64" t="n">
        <f aca="false">V219/2</f>
        <v>50263.42</v>
      </c>
      <c r="X219" s="41" t="s">
        <v>115</v>
      </c>
    </row>
    <row r="220" s="3" customFormat="true" ht="21.75" hidden="false" customHeight="true" outlineLevel="0" collapsed="false">
      <c r="A220" s="55" t="n">
        <v>217</v>
      </c>
      <c r="B220" s="61" t="n">
        <v>63802</v>
      </c>
      <c r="C220" s="62" t="s">
        <v>244</v>
      </c>
      <c r="D220" s="60" t="n">
        <v>22</v>
      </c>
      <c r="E220" s="63" t="n">
        <f aca="false">D220/100*40</f>
        <v>8.8</v>
      </c>
      <c r="F220" s="60" t="n">
        <v>30</v>
      </c>
      <c r="G220" s="63" t="n">
        <f aca="false">F220/100*40</f>
        <v>12</v>
      </c>
      <c r="H220" s="60" t="n">
        <v>40</v>
      </c>
      <c r="I220" s="63" t="n">
        <f aca="false">H220/100*40</f>
        <v>16</v>
      </c>
      <c r="J220" s="60" t="n">
        <v>20</v>
      </c>
      <c r="K220" s="63" t="n">
        <f aca="false">J220/100*60</f>
        <v>12</v>
      </c>
      <c r="L220" s="60" t="n">
        <v>20</v>
      </c>
      <c r="M220" s="63" t="n">
        <f aca="false">L220/100*60</f>
        <v>12</v>
      </c>
      <c r="N220" s="60" t="n">
        <v>20</v>
      </c>
      <c r="O220" s="63" t="n">
        <f aca="false">N220/100*60</f>
        <v>12</v>
      </c>
      <c r="P220" s="63" t="n">
        <f aca="false">E220+G220+I220+K220+M220+O220</f>
        <v>72.8</v>
      </c>
      <c r="Q220" s="60"/>
      <c r="R220" s="55"/>
      <c r="S220" s="63" t="n">
        <v>0</v>
      </c>
      <c r="T220" s="60" t="n">
        <v>0</v>
      </c>
      <c r="U220" s="63" t="n">
        <f aca="false">T220+S220+P220</f>
        <v>72.8</v>
      </c>
      <c r="V220" s="64" t="n">
        <v>89907</v>
      </c>
      <c r="W220" s="64" t="n">
        <f aca="false">V220/2</f>
        <v>44953.5</v>
      </c>
      <c r="X220" s="41" t="s">
        <v>115</v>
      </c>
    </row>
    <row r="221" s="3" customFormat="true" ht="21.75" hidden="false" customHeight="true" outlineLevel="0" collapsed="false">
      <c r="A221" s="60" t="n">
        <v>218</v>
      </c>
      <c r="B221" s="61" t="n">
        <v>62403</v>
      </c>
      <c r="C221" s="62" t="s">
        <v>245</v>
      </c>
      <c r="D221" s="60" t="n">
        <v>22</v>
      </c>
      <c r="E221" s="63" t="n">
        <f aca="false">D221/100*40</f>
        <v>8.8</v>
      </c>
      <c r="F221" s="60" t="n">
        <v>30</v>
      </c>
      <c r="G221" s="63" t="n">
        <f aca="false">F221/100*40</f>
        <v>12</v>
      </c>
      <c r="H221" s="60" t="n">
        <v>40</v>
      </c>
      <c r="I221" s="63" t="n">
        <f aca="false">H221/100*40</f>
        <v>16</v>
      </c>
      <c r="J221" s="60" t="n">
        <v>20</v>
      </c>
      <c r="K221" s="63" t="n">
        <f aca="false">J221/100*60</f>
        <v>12</v>
      </c>
      <c r="L221" s="60" t="n">
        <v>20</v>
      </c>
      <c r="M221" s="63" t="n">
        <f aca="false">L221/100*60</f>
        <v>12</v>
      </c>
      <c r="N221" s="60" t="n">
        <v>20</v>
      </c>
      <c r="O221" s="63" t="n">
        <f aca="false">N221/100*60</f>
        <v>12</v>
      </c>
      <c r="P221" s="63" t="n">
        <f aca="false">E221+G221+I221+K221+M221+O221</f>
        <v>72.8</v>
      </c>
      <c r="Q221" s="60"/>
      <c r="R221" s="55"/>
      <c r="S221" s="63" t="n">
        <f aca="false">+Q221+R221</f>
        <v>0</v>
      </c>
      <c r="T221" s="60" t="n">
        <v>0</v>
      </c>
      <c r="U221" s="63" t="n">
        <f aca="false">T221+S221+P221</f>
        <v>72.8</v>
      </c>
      <c r="V221" s="64" t="n">
        <v>47566.8</v>
      </c>
      <c r="W221" s="64" t="n">
        <f aca="false">V221/2</f>
        <v>23783.4</v>
      </c>
      <c r="X221" s="41" t="s">
        <v>115</v>
      </c>
    </row>
    <row r="222" s="3" customFormat="true" ht="21.75" hidden="false" customHeight="true" outlineLevel="0" collapsed="false">
      <c r="A222" s="60" t="n">
        <v>219</v>
      </c>
      <c r="B222" s="61" t="n">
        <v>62407</v>
      </c>
      <c r="C222" s="62" t="s">
        <v>246</v>
      </c>
      <c r="D222" s="60" t="n">
        <v>22</v>
      </c>
      <c r="E222" s="63" t="n">
        <f aca="false">D222/100*40</f>
        <v>8.8</v>
      </c>
      <c r="F222" s="60" t="n">
        <v>15</v>
      </c>
      <c r="G222" s="63" t="n">
        <f aca="false">F222/100*40</f>
        <v>6</v>
      </c>
      <c r="H222" s="60" t="n">
        <v>40</v>
      </c>
      <c r="I222" s="63" t="n">
        <f aca="false">H222/100*40</f>
        <v>16</v>
      </c>
      <c r="J222" s="60" t="n">
        <v>20</v>
      </c>
      <c r="K222" s="63" t="n">
        <f aca="false">J222/100*60</f>
        <v>12</v>
      </c>
      <c r="L222" s="60" t="n">
        <v>30</v>
      </c>
      <c r="M222" s="63" t="n">
        <f aca="false">L222/100*60</f>
        <v>18</v>
      </c>
      <c r="N222" s="60" t="n">
        <v>20</v>
      </c>
      <c r="O222" s="63" t="n">
        <f aca="false">N222/100*60</f>
        <v>12</v>
      </c>
      <c r="P222" s="63" t="n">
        <f aca="false">E222+G222+I222+K222+M222+O222</f>
        <v>72.8</v>
      </c>
      <c r="Q222" s="60"/>
      <c r="R222" s="55"/>
      <c r="S222" s="63" t="n">
        <f aca="false">+Q222+R222</f>
        <v>0</v>
      </c>
      <c r="T222" s="60" t="n">
        <v>0</v>
      </c>
      <c r="U222" s="63" t="n">
        <f aca="false">T222+S222+P222</f>
        <v>72.8</v>
      </c>
      <c r="V222" s="64" t="n">
        <v>78853.22</v>
      </c>
      <c r="W222" s="64" t="n">
        <f aca="false">V222/2</f>
        <v>39426.61</v>
      </c>
      <c r="X222" s="41" t="s">
        <v>115</v>
      </c>
    </row>
    <row r="223" s="3" customFormat="true" ht="21.75" hidden="false" customHeight="true" outlineLevel="0" collapsed="false">
      <c r="A223" s="55" t="n">
        <v>220</v>
      </c>
      <c r="B223" s="61" t="n">
        <v>62414</v>
      </c>
      <c r="C223" s="62" t="s">
        <v>247</v>
      </c>
      <c r="D223" s="60" t="n">
        <v>22</v>
      </c>
      <c r="E223" s="63" t="n">
        <f aca="false">D223/100*40</f>
        <v>8.8</v>
      </c>
      <c r="F223" s="60" t="n">
        <v>15</v>
      </c>
      <c r="G223" s="63" t="n">
        <f aca="false">F223/100*40</f>
        <v>6</v>
      </c>
      <c r="H223" s="60" t="n">
        <v>40</v>
      </c>
      <c r="I223" s="63" t="n">
        <f aca="false">H223/100*40</f>
        <v>16</v>
      </c>
      <c r="J223" s="60" t="n">
        <v>30</v>
      </c>
      <c r="K223" s="63" t="n">
        <f aca="false">J223/100*60</f>
        <v>18</v>
      </c>
      <c r="L223" s="60" t="n">
        <v>20</v>
      </c>
      <c r="M223" s="63" t="n">
        <f aca="false">L223/100*60</f>
        <v>12</v>
      </c>
      <c r="N223" s="60" t="n">
        <v>20</v>
      </c>
      <c r="O223" s="63" t="n">
        <f aca="false">N223/100*60</f>
        <v>12</v>
      </c>
      <c r="P223" s="63" t="n">
        <f aca="false">E223+G223+I223+K223+M223+O223</f>
        <v>72.8</v>
      </c>
      <c r="Q223" s="60"/>
      <c r="R223" s="55"/>
      <c r="S223" s="63" t="n">
        <f aca="false">+Q223+R223</f>
        <v>0</v>
      </c>
      <c r="T223" s="60" t="n">
        <v>0</v>
      </c>
      <c r="U223" s="63" t="n">
        <f aca="false">T223+S223+P223</f>
        <v>72.8</v>
      </c>
      <c r="V223" s="64" t="n">
        <v>40800</v>
      </c>
      <c r="W223" s="64" t="n">
        <f aca="false">V223/2</f>
        <v>20400</v>
      </c>
      <c r="X223" s="41" t="s">
        <v>115</v>
      </c>
    </row>
    <row r="224" s="3" customFormat="true" ht="21.75" hidden="false" customHeight="true" outlineLevel="0" collapsed="false">
      <c r="A224" s="60" t="n">
        <v>221</v>
      </c>
      <c r="B224" s="61" t="n">
        <v>62440</v>
      </c>
      <c r="C224" s="62" t="s">
        <v>248</v>
      </c>
      <c r="D224" s="60" t="n">
        <v>22</v>
      </c>
      <c r="E224" s="63" t="n">
        <f aca="false">D224/100*40</f>
        <v>8.8</v>
      </c>
      <c r="F224" s="60" t="n">
        <v>30</v>
      </c>
      <c r="G224" s="63" t="n">
        <f aca="false">F224/100*40</f>
        <v>12</v>
      </c>
      <c r="H224" s="60" t="n">
        <v>40</v>
      </c>
      <c r="I224" s="63" t="n">
        <f aca="false">H224/100*40</f>
        <v>16</v>
      </c>
      <c r="J224" s="60" t="n">
        <v>20</v>
      </c>
      <c r="K224" s="63" t="n">
        <f aca="false">J224/100*60</f>
        <v>12</v>
      </c>
      <c r="L224" s="60" t="n">
        <v>20</v>
      </c>
      <c r="M224" s="63" t="n">
        <f aca="false">L224/100*60</f>
        <v>12</v>
      </c>
      <c r="N224" s="60" t="n">
        <v>20</v>
      </c>
      <c r="O224" s="63" t="n">
        <f aca="false">N224/100*60</f>
        <v>12</v>
      </c>
      <c r="P224" s="63" t="n">
        <f aca="false">E224+G224+I224+K224+M224+O224</f>
        <v>72.8</v>
      </c>
      <c r="Q224" s="60"/>
      <c r="R224" s="55"/>
      <c r="S224" s="63" t="n">
        <f aca="false">+Q224+R224</f>
        <v>0</v>
      </c>
      <c r="T224" s="60" t="n">
        <v>0</v>
      </c>
      <c r="U224" s="63" t="n">
        <f aca="false">T224+S224+P224</f>
        <v>72.8</v>
      </c>
      <c r="V224" s="64" t="n">
        <v>61323.24</v>
      </c>
      <c r="W224" s="64" t="n">
        <f aca="false">V224/2</f>
        <v>30661.62</v>
      </c>
      <c r="X224" s="41" t="s">
        <v>115</v>
      </c>
    </row>
    <row r="225" s="3" customFormat="true" ht="21.75" hidden="false" customHeight="true" outlineLevel="0" collapsed="false">
      <c r="A225" s="60" t="n">
        <v>222</v>
      </c>
      <c r="B225" s="61" t="n">
        <v>62457</v>
      </c>
      <c r="C225" s="62" t="s">
        <v>249</v>
      </c>
      <c r="D225" s="60" t="n">
        <v>22</v>
      </c>
      <c r="E225" s="63" t="n">
        <f aca="false">D225/100*40</f>
        <v>8.8</v>
      </c>
      <c r="F225" s="60" t="n">
        <v>15</v>
      </c>
      <c r="G225" s="63" t="n">
        <f aca="false">F225/100*40</f>
        <v>6</v>
      </c>
      <c r="H225" s="60" t="n">
        <v>40</v>
      </c>
      <c r="I225" s="63" t="n">
        <f aca="false">H225/100*40</f>
        <v>16</v>
      </c>
      <c r="J225" s="60" t="n">
        <v>20</v>
      </c>
      <c r="K225" s="63" t="n">
        <f aca="false">J225/100*60</f>
        <v>12</v>
      </c>
      <c r="L225" s="60" t="n">
        <v>30</v>
      </c>
      <c r="M225" s="63" t="n">
        <f aca="false">L225/100*60</f>
        <v>18</v>
      </c>
      <c r="N225" s="60" t="n">
        <v>20</v>
      </c>
      <c r="O225" s="63" t="n">
        <f aca="false">N225/100*60</f>
        <v>12</v>
      </c>
      <c r="P225" s="63" t="n">
        <f aca="false">E225+G225+I225+K225+M225+O225</f>
        <v>72.8</v>
      </c>
      <c r="Q225" s="60"/>
      <c r="R225" s="55"/>
      <c r="S225" s="63" t="n">
        <f aca="false">+Q225+R225</f>
        <v>0</v>
      </c>
      <c r="T225" s="60" t="n">
        <v>0</v>
      </c>
      <c r="U225" s="63" t="n">
        <f aca="false">T225+S225+P225</f>
        <v>72.8</v>
      </c>
      <c r="V225" s="64" t="n">
        <v>140000</v>
      </c>
      <c r="W225" s="64" t="n">
        <f aca="false">V225/2</f>
        <v>70000</v>
      </c>
      <c r="X225" s="41" t="s">
        <v>115</v>
      </c>
    </row>
    <row r="226" s="3" customFormat="true" ht="21.75" hidden="false" customHeight="true" outlineLevel="0" collapsed="false">
      <c r="A226" s="55" t="n">
        <v>223</v>
      </c>
      <c r="B226" s="61" t="n">
        <v>62473</v>
      </c>
      <c r="C226" s="62" t="s">
        <v>250</v>
      </c>
      <c r="D226" s="60" t="n">
        <v>22</v>
      </c>
      <c r="E226" s="63" t="n">
        <f aca="false">D226/100*40</f>
        <v>8.8</v>
      </c>
      <c r="F226" s="60" t="n">
        <v>15</v>
      </c>
      <c r="G226" s="63" t="n">
        <f aca="false">F226/100*40</f>
        <v>6</v>
      </c>
      <c r="H226" s="60" t="n">
        <v>40</v>
      </c>
      <c r="I226" s="63" t="n">
        <f aca="false">H226/100*40</f>
        <v>16</v>
      </c>
      <c r="J226" s="60" t="n">
        <v>20</v>
      </c>
      <c r="K226" s="63" t="n">
        <f aca="false">J226/100*60</f>
        <v>12</v>
      </c>
      <c r="L226" s="60" t="n">
        <v>30</v>
      </c>
      <c r="M226" s="63" t="n">
        <f aca="false">L226/100*60</f>
        <v>18</v>
      </c>
      <c r="N226" s="60" t="n">
        <v>20</v>
      </c>
      <c r="O226" s="63" t="n">
        <f aca="false">N226/100*60</f>
        <v>12</v>
      </c>
      <c r="P226" s="63" t="n">
        <f aca="false">E226+G226+I226+K226+M226+O226</f>
        <v>72.8</v>
      </c>
      <c r="Q226" s="60"/>
      <c r="R226" s="55"/>
      <c r="S226" s="63" t="n">
        <f aca="false">+Q226+R226</f>
        <v>0</v>
      </c>
      <c r="T226" s="60" t="n">
        <v>0</v>
      </c>
      <c r="U226" s="63" t="n">
        <f aca="false">T226+S226+P226</f>
        <v>72.8</v>
      </c>
      <c r="V226" s="64" t="n">
        <v>348000</v>
      </c>
      <c r="W226" s="64" t="n">
        <f aca="false">V226/2</f>
        <v>174000</v>
      </c>
      <c r="X226" s="41" t="s">
        <v>115</v>
      </c>
    </row>
    <row r="227" s="3" customFormat="true" ht="21.75" hidden="false" customHeight="true" outlineLevel="0" collapsed="false">
      <c r="A227" s="60" t="n">
        <v>224</v>
      </c>
      <c r="B227" s="61" t="n">
        <v>62498</v>
      </c>
      <c r="C227" s="62" t="s">
        <v>251</v>
      </c>
      <c r="D227" s="60" t="n">
        <v>22</v>
      </c>
      <c r="E227" s="63" t="n">
        <f aca="false">D227/100*40</f>
        <v>8.8</v>
      </c>
      <c r="F227" s="60" t="n">
        <v>15</v>
      </c>
      <c r="G227" s="63" t="n">
        <f aca="false">F227/100*40</f>
        <v>6</v>
      </c>
      <c r="H227" s="60" t="n">
        <v>40</v>
      </c>
      <c r="I227" s="63" t="n">
        <f aca="false">H227/100*40</f>
        <v>16</v>
      </c>
      <c r="J227" s="60" t="n">
        <v>20</v>
      </c>
      <c r="K227" s="63" t="n">
        <f aca="false">J227/100*60</f>
        <v>12</v>
      </c>
      <c r="L227" s="60" t="n">
        <v>30</v>
      </c>
      <c r="M227" s="63" t="n">
        <f aca="false">L227/100*60</f>
        <v>18</v>
      </c>
      <c r="N227" s="60" t="n">
        <v>20</v>
      </c>
      <c r="O227" s="63" t="n">
        <f aca="false">N227/100*60</f>
        <v>12</v>
      </c>
      <c r="P227" s="63" t="n">
        <f aca="false">E227+G227+I227+K227+M227+O227</f>
        <v>72.8</v>
      </c>
      <c r="Q227" s="60"/>
      <c r="R227" s="55"/>
      <c r="S227" s="63" t="n">
        <f aca="false">+Q227+R227</f>
        <v>0</v>
      </c>
      <c r="T227" s="60" t="n">
        <v>0</v>
      </c>
      <c r="U227" s="63" t="n">
        <f aca="false">T227+S227+P227</f>
        <v>72.8</v>
      </c>
      <c r="V227" s="64" t="n">
        <v>43500</v>
      </c>
      <c r="W227" s="64" t="n">
        <f aca="false">V227/2</f>
        <v>21750</v>
      </c>
      <c r="X227" s="41" t="s">
        <v>115</v>
      </c>
    </row>
    <row r="228" s="3" customFormat="true" ht="21.75" hidden="false" customHeight="true" outlineLevel="0" collapsed="false">
      <c r="A228" s="60" t="n">
        <v>225</v>
      </c>
      <c r="B228" s="61" t="n">
        <v>62649</v>
      </c>
      <c r="C228" s="62" t="s">
        <v>252</v>
      </c>
      <c r="D228" s="60" t="n">
        <v>22</v>
      </c>
      <c r="E228" s="63" t="n">
        <f aca="false">D228/100*40</f>
        <v>8.8</v>
      </c>
      <c r="F228" s="60" t="n">
        <v>30</v>
      </c>
      <c r="G228" s="63" t="n">
        <f aca="false">F228/100*40</f>
        <v>12</v>
      </c>
      <c r="H228" s="60" t="n">
        <v>40</v>
      </c>
      <c r="I228" s="63" t="n">
        <f aca="false">H228/100*40</f>
        <v>16</v>
      </c>
      <c r="J228" s="60" t="n">
        <v>20</v>
      </c>
      <c r="K228" s="63" t="n">
        <f aca="false">J228/100*60</f>
        <v>12</v>
      </c>
      <c r="L228" s="60" t="n">
        <v>20</v>
      </c>
      <c r="M228" s="63" t="n">
        <f aca="false">L228/100*60</f>
        <v>12</v>
      </c>
      <c r="N228" s="60" t="n">
        <v>20</v>
      </c>
      <c r="O228" s="63" t="n">
        <f aca="false">N228/100*60</f>
        <v>12</v>
      </c>
      <c r="P228" s="63" t="n">
        <f aca="false">E228+G228+I228+K228+M228+O228</f>
        <v>72.8</v>
      </c>
      <c r="Q228" s="60"/>
      <c r="R228" s="55"/>
      <c r="S228" s="63" t="n">
        <f aca="false">+Q228+R228</f>
        <v>0</v>
      </c>
      <c r="T228" s="60" t="n">
        <v>0</v>
      </c>
      <c r="U228" s="63" t="n">
        <f aca="false">T228+S228+P228</f>
        <v>72.8</v>
      </c>
      <c r="V228" s="64" t="n">
        <v>412840.28</v>
      </c>
      <c r="W228" s="64" t="n">
        <f aca="false">V228/2</f>
        <v>206420.14</v>
      </c>
      <c r="X228" s="41" t="s">
        <v>115</v>
      </c>
    </row>
    <row r="229" s="3" customFormat="true" ht="21.75" hidden="false" customHeight="true" outlineLevel="0" collapsed="false">
      <c r="A229" s="55" t="n">
        <v>226</v>
      </c>
      <c r="B229" s="61" t="n">
        <v>62670</v>
      </c>
      <c r="C229" s="62" t="s">
        <v>253</v>
      </c>
      <c r="D229" s="60" t="n">
        <v>22</v>
      </c>
      <c r="E229" s="63" t="n">
        <f aca="false">D229/100*40</f>
        <v>8.8</v>
      </c>
      <c r="F229" s="60" t="n">
        <v>15</v>
      </c>
      <c r="G229" s="63" t="n">
        <f aca="false">F229/100*40</f>
        <v>6</v>
      </c>
      <c r="H229" s="60" t="n">
        <v>40</v>
      </c>
      <c r="I229" s="63" t="n">
        <f aca="false">H229/100*40</f>
        <v>16</v>
      </c>
      <c r="J229" s="60" t="n">
        <v>20</v>
      </c>
      <c r="K229" s="63" t="n">
        <f aca="false">J229/100*60</f>
        <v>12</v>
      </c>
      <c r="L229" s="60" t="n">
        <v>30</v>
      </c>
      <c r="M229" s="63" t="n">
        <f aca="false">L229/100*60</f>
        <v>18</v>
      </c>
      <c r="N229" s="60" t="n">
        <v>20</v>
      </c>
      <c r="O229" s="63" t="n">
        <f aca="false">N229/100*60</f>
        <v>12</v>
      </c>
      <c r="P229" s="63" t="n">
        <f aca="false">E229+G229+I229+K229+M229+O229</f>
        <v>72.8</v>
      </c>
      <c r="Q229" s="60"/>
      <c r="R229" s="55"/>
      <c r="S229" s="63" t="n">
        <f aca="false">+Q229+R229</f>
        <v>0</v>
      </c>
      <c r="T229" s="60" t="n">
        <v>0</v>
      </c>
      <c r="U229" s="63" t="n">
        <f aca="false">T229+S229+P229</f>
        <v>72.8</v>
      </c>
      <c r="V229" s="64" t="n">
        <v>200720</v>
      </c>
      <c r="W229" s="64" t="n">
        <f aca="false">V229/2</f>
        <v>100360</v>
      </c>
      <c r="X229" s="41" t="s">
        <v>115</v>
      </c>
    </row>
    <row r="230" s="3" customFormat="true" ht="21.75" hidden="false" customHeight="true" outlineLevel="0" collapsed="false">
      <c r="A230" s="60" t="n">
        <v>227</v>
      </c>
      <c r="B230" s="61" t="n">
        <v>62675</v>
      </c>
      <c r="C230" s="62" t="s">
        <v>254</v>
      </c>
      <c r="D230" s="60" t="n">
        <v>30</v>
      </c>
      <c r="E230" s="63" t="n">
        <f aca="false">D230/100*40</f>
        <v>12</v>
      </c>
      <c r="F230" s="60" t="n">
        <v>22</v>
      </c>
      <c r="G230" s="63" t="n">
        <f aca="false">F230/100*40</f>
        <v>8.8</v>
      </c>
      <c r="H230" s="60" t="n">
        <v>40</v>
      </c>
      <c r="I230" s="63" t="n">
        <f aca="false">H230/100*40</f>
        <v>16</v>
      </c>
      <c r="J230" s="60" t="n">
        <v>20</v>
      </c>
      <c r="K230" s="63" t="n">
        <f aca="false">J230/100*60</f>
        <v>12</v>
      </c>
      <c r="L230" s="60" t="n">
        <v>20</v>
      </c>
      <c r="M230" s="63" t="n">
        <f aca="false">L230/100*60</f>
        <v>12</v>
      </c>
      <c r="N230" s="60" t="n">
        <v>20</v>
      </c>
      <c r="O230" s="63" t="n">
        <f aca="false">N230/100*60</f>
        <v>12</v>
      </c>
      <c r="P230" s="63" t="n">
        <f aca="false">E230+G230+I230+K230+M230+O230</f>
        <v>72.8</v>
      </c>
      <c r="Q230" s="60"/>
      <c r="R230" s="55"/>
      <c r="S230" s="63" t="n">
        <f aca="false">+Q230+R230</f>
        <v>0</v>
      </c>
      <c r="T230" s="60" t="n">
        <v>0</v>
      </c>
      <c r="U230" s="63" t="n">
        <f aca="false">T230+S230+P230</f>
        <v>72.8</v>
      </c>
      <c r="V230" s="64" t="n">
        <v>168251.15</v>
      </c>
      <c r="W230" s="64" t="n">
        <f aca="false">V230/2</f>
        <v>84125.575</v>
      </c>
      <c r="X230" s="41" t="s">
        <v>115</v>
      </c>
    </row>
    <row r="231" s="3" customFormat="true" ht="21.75" hidden="false" customHeight="true" outlineLevel="0" collapsed="false">
      <c r="A231" s="60" t="n">
        <v>228</v>
      </c>
      <c r="B231" s="61" t="n">
        <v>62685</v>
      </c>
      <c r="C231" s="62" t="s">
        <v>255</v>
      </c>
      <c r="D231" s="60" t="n">
        <v>22</v>
      </c>
      <c r="E231" s="63" t="n">
        <f aca="false">D231/100*40</f>
        <v>8.8</v>
      </c>
      <c r="F231" s="60" t="n">
        <v>15</v>
      </c>
      <c r="G231" s="63" t="n">
        <f aca="false">F231/100*40</f>
        <v>6</v>
      </c>
      <c r="H231" s="60" t="n">
        <v>40</v>
      </c>
      <c r="I231" s="63" t="n">
        <f aca="false">H231/100*40</f>
        <v>16</v>
      </c>
      <c r="J231" s="60" t="n">
        <v>20</v>
      </c>
      <c r="K231" s="63" t="n">
        <f aca="false">J231/100*60</f>
        <v>12</v>
      </c>
      <c r="L231" s="60" t="n">
        <v>30</v>
      </c>
      <c r="M231" s="63" t="n">
        <f aca="false">L231/100*60</f>
        <v>18</v>
      </c>
      <c r="N231" s="60" t="n">
        <v>20</v>
      </c>
      <c r="O231" s="63" t="n">
        <f aca="false">N231/100*60</f>
        <v>12</v>
      </c>
      <c r="P231" s="63" t="n">
        <f aca="false">E231+G231+I231+K231+M231+O231</f>
        <v>72.8</v>
      </c>
      <c r="Q231" s="60"/>
      <c r="R231" s="55"/>
      <c r="S231" s="63" t="n">
        <f aca="false">+Q231+R231</f>
        <v>0</v>
      </c>
      <c r="T231" s="60" t="n">
        <v>0</v>
      </c>
      <c r="U231" s="63" t="n">
        <f aca="false">T231+S231+P231</f>
        <v>72.8</v>
      </c>
      <c r="V231" s="64" t="n">
        <v>303896</v>
      </c>
      <c r="W231" s="64" t="n">
        <f aca="false">V231/2</f>
        <v>151948</v>
      </c>
      <c r="X231" s="41" t="s">
        <v>115</v>
      </c>
    </row>
    <row r="232" s="3" customFormat="true" ht="21.75" hidden="false" customHeight="true" outlineLevel="0" collapsed="false">
      <c r="A232" s="55" t="n">
        <v>229</v>
      </c>
      <c r="B232" s="61" t="n">
        <v>62747</v>
      </c>
      <c r="C232" s="62" t="s">
        <v>256</v>
      </c>
      <c r="D232" s="60" t="n">
        <v>22</v>
      </c>
      <c r="E232" s="63" t="n">
        <f aca="false">D232/100*40</f>
        <v>8.8</v>
      </c>
      <c r="F232" s="60" t="n">
        <v>15</v>
      </c>
      <c r="G232" s="63" t="n">
        <f aca="false">F232/100*40</f>
        <v>6</v>
      </c>
      <c r="H232" s="60" t="n">
        <v>40</v>
      </c>
      <c r="I232" s="63" t="n">
        <f aca="false">H232/100*40</f>
        <v>16</v>
      </c>
      <c r="J232" s="60" t="n">
        <v>20</v>
      </c>
      <c r="K232" s="63" t="n">
        <f aca="false">J232/100*60</f>
        <v>12</v>
      </c>
      <c r="L232" s="60" t="n">
        <v>30</v>
      </c>
      <c r="M232" s="63" t="n">
        <f aca="false">L232/100*60</f>
        <v>18</v>
      </c>
      <c r="N232" s="60" t="n">
        <v>20</v>
      </c>
      <c r="O232" s="63" t="n">
        <f aca="false">N232/100*60</f>
        <v>12</v>
      </c>
      <c r="P232" s="63" t="n">
        <f aca="false">E232+G232+I232+K232+M232+O232</f>
        <v>72.8</v>
      </c>
      <c r="Q232" s="60"/>
      <c r="R232" s="55"/>
      <c r="S232" s="63" t="n">
        <f aca="false">+Q232+R232</f>
        <v>0</v>
      </c>
      <c r="T232" s="60" t="n">
        <v>0</v>
      </c>
      <c r="U232" s="63" t="n">
        <f aca="false">T232+S232+P232</f>
        <v>72.8</v>
      </c>
      <c r="V232" s="64" t="n">
        <v>332850</v>
      </c>
      <c r="W232" s="64" t="n">
        <f aca="false">V232/2</f>
        <v>166425</v>
      </c>
      <c r="X232" s="41" t="s">
        <v>115</v>
      </c>
    </row>
    <row r="233" s="3" customFormat="true" ht="21.75" hidden="false" customHeight="true" outlineLevel="0" collapsed="false">
      <c r="A233" s="60" t="n">
        <v>230</v>
      </c>
      <c r="B233" s="61" t="n">
        <v>62804</v>
      </c>
      <c r="C233" s="62" t="s">
        <v>257</v>
      </c>
      <c r="D233" s="60" t="n">
        <v>22</v>
      </c>
      <c r="E233" s="63" t="n">
        <f aca="false">D233/100*40</f>
        <v>8.8</v>
      </c>
      <c r="F233" s="60" t="n">
        <v>15</v>
      </c>
      <c r="G233" s="63" t="n">
        <f aca="false">F233/100*40</f>
        <v>6</v>
      </c>
      <c r="H233" s="60" t="n">
        <v>40</v>
      </c>
      <c r="I233" s="63" t="n">
        <f aca="false">H233/100*40</f>
        <v>16</v>
      </c>
      <c r="J233" s="60" t="n">
        <v>20</v>
      </c>
      <c r="K233" s="63" t="n">
        <f aca="false">J233/100*60</f>
        <v>12</v>
      </c>
      <c r="L233" s="60" t="n">
        <v>30</v>
      </c>
      <c r="M233" s="63" t="n">
        <f aca="false">L233/100*60</f>
        <v>18</v>
      </c>
      <c r="N233" s="60" t="n">
        <v>20</v>
      </c>
      <c r="O233" s="63" t="n">
        <f aca="false">N233/100*60</f>
        <v>12</v>
      </c>
      <c r="P233" s="63" t="n">
        <f aca="false">E233+G233+I233+K233+M233+O233</f>
        <v>72.8</v>
      </c>
      <c r="Q233" s="60"/>
      <c r="R233" s="55"/>
      <c r="S233" s="63" t="n">
        <f aca="false">+Q233+R233</f>
        <v>0</v>
      </c>
      <c r="T233" s="60" t="n">
        <v>0</v>
      </c>
      <c r="U233" s="63" t="n">
        <f aca="false">T233+S233+P233</f>
        <v>72.8</v>
      </c>
      <c r="V233" s="64" t="n">
        <v>134640</v>
      </c>
      <c r="W233" s="64" t="n">
        <f aca="false">V233/2</f>
        <v>67320</v>
      </c>
      <c r="X233" s="41" t="s">
        <v>115</v>
      </c>
    </row>
    <row r="234" s="3" customFormat="true" ht="21.75" hidden="false" customHeight="true" outlineLevel="0" collapsed="false">
      <c r="A234" s="60" t="n">
        <v>231</v>
      </c>
      <c r="B234" s="61" t="n">
        <v>62812</v>
      </c>
      <c r="C234" s="62" t="s">
        <v>258</v>
      </c>
      <c r="D234" s="60" t="n">
        <v>22</v>
      </c>
      <c r="E234" s="63" t="n">
        <f aca="false">D234/100*40</f>
        <v>8.8</v>
      </c>
      <c r="F234" s="60" t="n">
        <v>30</v>
      </c>
      <c r="G234" s="63" t="n">
        <f aca="false">F234/100*40</f>
        <v>12</v>
      </c>
      <c r="H234" s="60" t="n">
        <v>40</v>
      </c>
      <c r="I234" s="63" t="n">
        <f aca="false">H234/100*40</f>
        <v>16</v>
      </c>
      <c r="J234" s="60" t="n">
        <v>20</v>
      </c>
      <c r="K234" s="63" t="n">
        <f aca="false">J234/100*60</f>
        <v>12</v>
      </c>
      <c r="L234" s="60" t="n">
        <v>20</v>
      </c>
      <c r="M234" s="63" t="n">
        <f aca="false">L234/100*60</f>
        <v>12</v>
      </c>
      <c r="N234" s="60" t="n">
        <v>20</v>
      </c>
      <c r="O234" s="63" t="n">
        <f aca="false">N234/100*60</f>
        <v>12</v>
      </c>
      <c r="P234" s="63" t="n">
        <f aca="false">E234+G234+I234+K234+M234+O234</f>
        <v>72.8</v>
      </c>
      <c r="Q234" s="60"/>
      <c r="R234" s="55"/>
      <c r="S234" s="63" t="n">
        <f aca="false">+Q234+R234</f>
        <v>0</v>
      </c>
      <c r="T234" s="60" t="n">
        <v>0</v>
      </c>
      <c r="U234" s="63" t="n">
        <f aca="false">T234+S234+P234</f>
        <v>72.8</v>
      </c>
      <c r="V234" s="64" t="n">
        <v>69200</v>
      </c>
      <c r="W234" s="64" t="n">
        <f aca="false">V234/2</f>
        <v>34600</v>
      </c>
      <c r="X234" s="41" t="s">
        <v>115</v>
      </c>
    </row>
    <row r="235" s="3" customFormat="true" ht="21.75" hidden="false" customHeight="true" outlineLevel="0" collapsed="false">
      <c r="A235" s="55" t="n">
        <v>232</v>
      </c>
      <c r="B235" s="61" t="n">
        <v>62852</v>
      </c>
      <c r="C235" s="62" t="s">
        <v>259</v>
      </c>
      <c r="D235" s="60" t="n">
        <v>22</v>
      </c>
      <c r="E235" s="63" t="n">
        <f aca="false">D235/100*40</f>
        <v>8.8</v>
      </c>
      <c r="F235" s="60" t="n">
        <v>30</v>
      </c>
      <c r="G235" s="63" t="n">
        <f aca="false">F235/100*40</f>
        <v>12</v>
      </c>
      <c r="H235" s="60" t="n">
        <v>40</v>
      </c>
      <c r="I235" s="63" t="n">
        <f aca="false">H235/100*40</f>
        <v>16</v>
      </c>
      <c r="J235" s="60" t="n">
        <v>20</v>
      </c>
      <c r="K235" s="63" t="n">
        <f aca="false">J235/100*60</f>
        <v>12</v>
      </c>
      <c r="L235" s="60" t="n">
        <v>20</v>
      </c>
      <c r="M235" s="63" t="n">
        <f aca="false">L235/100*60</f>
        <v>12</v>
      </c>
      <c r="N235" s="60" t="n">
        <v>20</v>
      </c>
      <c r="O235" s="63" t="n">
        <f aca="false">N235/100*60</f>
        <v>12</v>
      </c>
      <c r="P235" s="63" t="n">
        <f aca="false">E235+G235+I235+K235+M235+O235</f>
        <v>72.8</v>
      </c>
      <c r="Q235" s="60"/>
      <c r="R235" s="55"/>
      <c r="S235" s="63" t="n">
        <f aca="false">+Q235+R235</f>
        <v>0</v>
      </c>
      <c r="T235" s="60" t="n">
        <v>0</v>
      </c>
      <c r="U235" s="63" t="n">
        <f aca="false">T235+S235+P235</f>
        <v>72.8</v>
      </c>
      <c r="V235" s="64" t="n">
        <v>151000</v>
      </c>
      <c r="W235" s="64" t="n">
        <f aca="false">V235/2</f>
        <v>75500</v>
      </c>
      <c r="X235" s="41" t="s">
        <v>115</v>
      </c>
    </row>
    <row r="236" s="3" customFormat="true" ht="21.75" hidden="false" customHeight="true" outlineLevel="0" collapsed="false">
      <c r="A236" s="60" t="n">
        <v>233</v>
      </c>
      <c r="B236" s="61" t="n">
        <v>62860</v>
      </c>
      <c r="C236" s="62" t="s">
        <v>260</v>
      </c>
      <c r="D236" s="60" t="n">
        <v>22</v>
      </c>
      <c r="E236" s="63" t="n">
        <f aca="false">D236/100*40</f>
        <v>8.8</v>
      </c>
      <c r="F236" s="60" t="n">
        <v>30</v>
      </c>
      <c r="G236" s="63" t="n">
        <f aca="false">F236/100*40</f>
        <v>12</v>
      </c>
      <c r="H236" s="60" t="n">
        <v>40</v>
      </c>
      <c r="I236" s="63" t="n">
        <f aca="false">H236/100*40</f>
        <v>16</v>
      </c>
      <c r="J236" s="60" t="n">
        <v>20</v>
      </c>
      <c r="K236" s="63" t="n">
        <f aca="false">J236/100*60</f>
        <v>12</v>
      </c>
      <c r="L236" s="60" t="n">
        <v>20</v>
      </c>
      <c r="M236" s="63" t="n">
        <f aca="false">L236/100*60</f>
        <v>12</v>
      </c>
      <c r="N236" s="60" t="n">
        <v>20</v>
      </c>
      <c r="O236" s="63" t="n">
        <f aca="false">N236/100*60</f>
        <v>12</v>
      </c>
      <c r="P236" s="63" t="n">
        <f aca="false">E236+G236+I236+K236+M236+O236</f>
        <v>72.8</v>
      </c>
      <c r="Q236" s="60"/>
      <c r="R236" s="55"/>
      <c r="S236" s="63" t="n">
        <f aca="false">+Q236+R236</f>
        <v>0</v>
      </c>
      <c r="T236" s="60" t="n">
        <v>0</v>
      </c>
      <c r="U236" s="63" t="n">
        <f aca="false">T236+S236+P236</f>
        <v>72.8</v>
      </c>
      <c r="V236" s="64" t="n">
        <v>290499.56</v>
      </c>
      <c r="W236" s="64" t="n">
        <f aca="false">V236/2</f>
        <v>145249.78</v>
      </c>
      <c r="X236" s="41" t="s">
        <v>115</v>
      </c>
    </row>
    <row r="237" s="3" customFormat="true" ht="21.75" hidden="false" customHeight="true" outlineLevel="0" collapsed="false">
      <c r="A237" s="60" t="n">
        <v>234</v>
      </c>
      <c r="B237" s="61" t="n">
        <v>62869</v>
      </c>
      <c r="C237" s="62" t="s">
        <v>261</v>
      </c>
      <c r="D237" s="60" t="n">
        <v>15</v>
      </c>
      <c r="E237" s="63" t="n">
        <f aca="false">D237/100*40</f>
        <v>6</v>
      </c>
      <c r="F237" s="60" t="n">
        <v>22</v>
      </c>
      <c r="G237" s="63" t="n">
        <f aca="false">F237/100*40</f>
        <v>8.8</v>
      </c>
      <c r="H237" s="60" t="n">
        <v>40</v>
      </c>
      <c r="I237" s="63" t="n">
        <f aca="false">H237/100*40</f>
        <v>16</v>
      </c>
      <c r="J237" s="60" t="n">
        <v>30</v>
      </c>
      <c r="K237" s="63" t="n">
        <f aca="false">J237/100*60</f>
        <v>18</v>
      </c>
      <c r="L237" s="60" t="n">
        <v>20</v>
      </c>
      <c r="M237" s="63" t="n">
        <f aca="false">L237/100*60</f>
        <v>12</v>
      </c>
      <c r="N237" s="60" t="n">
        <v>20</v>
      </c>
      <c r="O237" s="63" t="n">
        <f aca="false">N237/100*60</f>
        <v>12</v>
      </c>
      <c r="P237" s="63" t="n">
        <f aca="false">E237+G237+I237+K237+M237+O237</f>
        <v>72.8</v>
      </c>
      <c r="Q237" s="60"/>
      <c r="R237" s="55"/>
      <c r="S237" s="63" t="n">
        <f aca="false">+Q237+R237</f>
        <v>0</v>
      </c>
      <c r="T237" s="60" t="n">
        <v>0</v>
      </c>
      <c r="U237" s="63" t="n">
        <f aca="false">T237+S237+P237</f>
        <v>72.8</v>
      </c>
      <c r="V237" s="64" t="n">
        <v>249457.15</v>
      </c>
      <c r="W237" s="64" t="n">
        <f aca="false">V237/2</f>
        <v>124728.575</v>
      </c>
      <c r="X237" s="41" t="s">
        <v>115</v>
      </c>
    </row>
    <row r="238" s="3" customFormat="true" ht="21.75" hidden="false" customHeight="true" outlineLevel="0" collapsed="false">
      <c r="A238" s="55" t="n">
        <v>235</v>
      </c>
      <c r="B238" s="61" t="n">
        <v>62882</v>
      </c>
      <c r="C238" s="62" t="s">
        <v>262</v>
      </c>
      <c r="D238" s="60" t="n">
        <v>22</v>
      </c>
      <c r="E238" s="63" t="n">
        <f aca="false">D238/100*40</f>
        <v>8.8</v>
      </c>
      <c r="F238" s="60" t="n">
        <v>15</v>
      </c>
      <c r="G238" s="63" t="n">
        <f aca="false">F238/100*40</f>
        <v>6</v>
      </c>
      <c r="H238" s="60" t="n">
        <v>40</v>
      </c>
      <c r="I238" s="63" t="n">
        <f aca="false">H238/100*40</f>
        <v>16</v>
      </c>
      <c r="J238" s="60" t="n">
        <v>20</v>
      </c>
      <c r="K238" s="63" t="n">
        <f aca="false">J238/100*60</f>
        <v>12</v>
      </c>
      <c r="L238" s="60" t="n">
        <v>30</v>
      </c>
      <c r="M238" s="63" t="n">
        <f aca="false">L238/100*60</f>
        <v>18</v>
      </c>
      <c r="N238" s="60" t="n">
        <v>20</v>
      </c>
      <c r="O238" s="63" t="n">
        <f aca="false">N238/100*60</f>
        <v>12</v>
      </c>
      <c r="P238" s="63" t="n">
        <f aca="false">E238+G238+I238+K238+M238+O238</f>
        <v>72.8</v>
      </c>
      <c r="Q238" s="60"/>
      <c r="R238" s="55"/>
      <c r="S238" s="63" t="n">
        <f aca="false">+Q238+R238</f>
        <v>0</v>
      </c>
      <c r="T238" s="60" t="n">
        <v>0</v>
      </c>
      <c r="U238" s="63" t="n">
        <f aca="false">T238+S238+P238</f>
        <v>72.8</v>
      </c>
      <c r="V238" s="64" t="n">
        <v>655375</v>
      </c>
      <c r="W238" s="64" t="n">
        <f aca="false">V238/2</f>
        <v>327687.5</v>
      </c>
      <c r="X238" s="41" t="s">
        <v>115</v>
      </c>
    </row>
    <row r="239" s="3" customFormat="true" ht="21.75" hidden="false" customHeight="true" outlineLevel="0" collapsed="false">
      <c r="A239" s="60" t="n">
        <v>236</v>
      </c>
      <c r="B239" s="61" t="n">
        <v>62889</v>
      </c>
      <c r="C239" s="62" t="s">
        <v>263</v>
      </c>
      <c r="D239" s="60" t="n">
        <v>15</v>
      </c>
      <c r="E239" s="63" t="n">
        <f aca="false">D239/100*40</f>
        <v>6</v>
      </c>
      <c r="F239" s="60" t="n">
        <v>22</v>
      </c>
      <c r="G239" s="63" t="n">
        <f aca="false">F239/100*40</f>
        <v>8.8</v>
      </c>
      <c r="H239" s="60" t="n">
        <v>40</v>
      </c>
      <c r="I239" s="63" t="n">
        <f aca="false">H239/100*40</f>
        <v>16</v>
      </c>
      <c r="J239" s="60" t="n">
        <v>20</v>
      </c>
      <c r="K239" s="63" t="n">
        <f aca="false">J239/100*60</f>
        <v>12</v>
      </c>
      <c r="L239" s="60" t="n">
        <v>30</v>
      </c>
      <c r="M239" s="63" t="n">
        <f aca="false">L239/100*60</f>
        <v>18</v>
      </c>
      <c r="N239" s="60" t="n">
        <v>20</v>
      </c>
      <c r="O239" s="63" t="n">
        <f aca="false">N239/100*60</f>
        <v>12</v>
      </c>
      <c r="P239" s="63" t="n">
        <f aca="false">E239+G239+I239+K239+M239+O239</f>
        <v>72.8</v>
      </c>
      <c r="Q239" s="60"/>
      <c r="R239" s="55"/>
      <c r="S239" s="63" t="n">
        <f aca="false">+Q239+R239</f>
        <v>0</v>
      </c>
      <c r="T239" s="60" t="n">
        <v>0</v>
      </c>
      <c r="U239" s="63" t="n">
        <f aca="false">T239+S239+P239</f>
        <v>72.8</v>
      </c>
      <c r="V239" s="64" t="n">
        <v>106582.94</v>
      </c>
      <c r="W239" s="64" t="n">
        <f aca="false">V239/2</f>
        <v>53291.47</v>
      </c>
      <c r="X239" s="41" t="s">
        <v>115</v>
      </c>
    </row>
    <row r="240" s="3" customFormat="true" ht="21.75" hidden="false" customHeight="true" outlineLevel="0" collapsed="false">
      <c r="A240" s="60" t="n">
        <v>237</v>
      </c>
      <c r="B240" s="61" t="n">
        <v>63011</v>
      </c>
      <c r="C240" s="62" t="s">
        <v>264</v>
      </c>
      <c r="D240" s="60" t="n">
        <v>22</v>
      </c>
      <c r="E240" s="63" t="n">
        <f aca="false">D240/100*40</f>
        <v>8.8</v>
      </c>
      <c r="F240" s="60" t="n">
        <v>30</v>
      </c>
      <c r="G240" s="63" t="n">
        <f aca="false">F240/100*40</f>
        <v>12</v>
      </c>
      <c r="H240" s="60" t="n">
        <v>40</v>
      </c>
      <c r="I240" s="63" t="n">
        <f aca="false">H240/100*40</f>
        <v>16</v>
      </c>
      <c r="J240" s="60" t="n">
        <v>20</v>
      </c>
      <c r="K240" s="63" t="n">
        <f aca="false">J240/100*60</f>
        <v>12</v>
      </c>
      <c r="L240" s="60" t="n">
        <v>20</v>
      </c>
      <c r="M240" s="63" t="n">
        <f aca="false">L240/100*60</f>
        <v>12</v>
      </c>
      <c r="N240" s="60" t="n">
        <v>20</v>
      </c>
      <c r="O240" s="63" t="n">
        <f aca="false">N240/100*60</f>
        <v>12</v>
      </c>
      <c r="P240" s="63" t="n">
        <f aca="false">E240+G240+I240+K240+M240+O240</f>
        <v>72.8</v>
      </c>
      <c r="Q240" s="60"/>
      <c r="R240" s="55"/>
      <c r="S240" s="63" t="n">
        <f aca="false">+Q240+R240</f>
        <v>0</v>
      </c>
      <c r="T240" s="60" t="n">
        <v>0</v>
      </c>
      <c r="U240" s="63" t="n">
        <f aca="false">T240+S240+P240</f>
        <v>72.8</v>
      </c>
      <c r="V240" s="64" t="n">
        <v>107757</v>
      </c>
      <c r="W240" s="64" t="n">
        <f aca="false">V240/2</f>
        <v>53878.5</v>
      </c>
      <c r="X240" s="41" t="s">
        <v>115</v>
      </c>
    </row>
    <row r="241" s="3" customFormat="true" ht="21.75" hidden="false" customHeight="true" outlineLevel="0" collapsed="false">
      <c r="A241" s="55" t="n">
        <v>238</v>
      </c>
      <c r="B241" s="61" t="n">
        <v>63012</v>
      </c>
      <c r="C241" s="62" t="s">
        <v>265</v>
      </c>
      <c r="D241" s="60" t="n">
        <v>22</v>
      </c>
      <c r="E241" s="63" t="n">
        <f aca="false">D241/100*40</f>
        <v>8.8</v>
      </c>
      <c r="F241" s="60" t="n">
        <v>15</v>
      </c>
      <c r="G241" s="63" t="n">
        <f aca="false">F241/100*40</f>
        <v>6</v>
      </c>
      <c r="H241" s="60" t="n">
        <v>40</v>
      </c>
      <c r="I241" s="63" t="n">
        <f aca="false">H241/100*40</f>
        <v>16</v>
      </c>
      <c r="J241" s="60" t="n">
        <v>30</v>
      </c>
      <c r="K241" s="63" t="n">
        <f aca="false">J241/100*60</f>
        <v>18</v>
      </c>
      <c r="L241" s="60" t="n">
        <v>20</v>
      </c>
      <c r="M241" s="63" t="n">
        <f aca="false">L241/100*60</f>
        <v>12</v>
      </c>
      <c r="N241" s="60" t="n">
        <v>20</v>
      </c>
      <c r="O241" s="63" t="n">
        <f aca="false">N241/100*60</f>
        <v>12</v>
      </c>
      <c r="P241" s="63" t="n">
        <f aca="false">E241+G241+I241+K241+M241+O241</f>
        <v>72.8</v>
      </c>
      <c r="Q241" s="60"/>
      <c r="R241" s="55"/>
      <c r="S241" s="63" t="n">
        <f aca="false">+Q241+R241</f>
        <v>0</v>
      </c>
      <c r="T241" s="60" t="n">
        <v>0</v>
      </c>
      <c r="U241" s="63" t="n">
        <f aca="false">T241+S241+P241</f>
        <v>72.8</v>
      </c>
      <c r="V241" s="64" t="n">
        <v>321579.88</v>
      </c>
      <c r="W241" s="64" t="n">
        <f aca="false">V241/2</f>
        <v>160789.94</v>
      </c>
      <c r="X241" s="41" t="s">
        <v>115</v>
      </c>
    </row>
    <row r="242" s="3" customFormat="true" ht="21.75" hidden="false" customHeight="true" outlineLevel="0" collapsed="false">
      <c r="A242" s="60" t="n">
        <v>239</v>
      </c>
      <c r="B242" s="61" t="n">
        <v>63061</v>
      </c>
      <c r="C242" s="62" t="s">
        <v>266</v>
      </c>
      <c r="D242" s="60" t="n">
        <v>22</v>
      </c>
      <c r="E242" s="63" t="n">
        <f aca="false">D242/100*40</f>
        <v>8.8</v>
      </c>
      <c r="F242" s="60" t="n">
        <v>15</v>
      </c>
      <c r="G242" s="63" t="n">
        <f aca="false">F242/100*40</f>
        <v>6</v>
      </c>
      <c r="H242" s="60" t="n">
        <v>40</v>
      </c>
      <c r="I242" s="63" t="n">
        <f aca="false">H242/100*40</f>
        <v>16</v>
      </c>
      <c r="J242" s="60" t="n">
        <v>20</v>
      </c>
      <c r="K242" s="63" t="n">
        <f aca="false">J242/100*60</f>
        <v>12</v>
      </c>
      <c r="L242" s="60" t="n">
        <v>30</v>
      </c>
      <c r="M242" s="63" t="n">
        <f aca="false">L242/100*60</f>
        <v>18</v>
      </c>
      <c r="N242" s="60" t="n">
        <v>20</v>
      </c>
      <c r="O242" s="63" t="n">
        <f aca="false">N242/100*60</f>
        <v>12</v>
      </c>
      <c r="P242" s="63" t="n">
        <f aca="false">E242+G242+I242+K242+M242+O242</f>
        <v>72.8</v>
      </c>
      <c r="Q242" s="60"/>
      <c r="R242" s="55"/>
      <c r="S242" s="63" t="n">
        <f aca="false">+Q242+R242</f>
        <v>0</v>
      </c>
      <c r="T242" s="60" t="n">
        <v>0</v>
      </c>
      <c r="U242" s="63" t="n">
        <f aca="false">T242+S242+P242</f>
        <v>72.8</v>
      </c>
      <c r="V242" s="64" t="n">
        <v>384825.8</v>
      </c>
      <c r="W242" s="64" t="n">
        <f aca="false">V242/2</f>
        <v>192412.9</v>
      </c>
      <c r="X242" s="41" t="s">
        <v>115</v>
      </c>
    </row>
    <row r="243" s="3" customFormat="true" ht="21.75" hidden="false" customHeight="true" outlineLevel="0" collapsed="false">
      <c r="A243" s="60" t="n">
        <v>240</v>
      </c>
      <c r="B243" s="61" t="n">
        <v>63087</v>
      </c>
      <c r="C243" s="62" t="s">
        <v>267</v>
      </c>
      <c r="D243" s="60" t="n">
        <v>15</v>
      </c>
      <c r="E243" s="63" t="n">
        <f aca="false">D243/100*40</f>
        <v>6</v>
      </c>
      <c r="F243" s="60" t="n">
        <v>22</v>
      </c>
      <c r="G243" s="63" t="n">
        <f aca="false">F243/100*40</f>
        <v>8.8</v>
      </c>
      <c r="H243" s="60" t="n">
        <v>40</v>
      </c>
      <c r="I243" s="63" t="n">
        <f aca="false">H243/100*40</f>
        <v>16</v>
      </c>
      <c r="J243" s="60" t="n">
        <v>20</v>
      </c>
      <c r="K243" s="63" t="n">
        <f aca="false">J243/100*60</f>
        <v>12</v>
      </c>
      <c r="L243" s="60" t="n">
        <v>30</v>
      </c>
      <c r="M243" s="63" t="n">
        <f aca="false">L243/100*60</f>
        <v>18</v>
      </c>
      <c r="N243" s="60" t="n">
        <v>20</v>
      </c>
      <c r="O243" s="63" t="n">
        <f aca="false">N243/100*60</f>
        <v>12</v>
      </c>
      <c r="P243" s="63" t="n">
        <f aca="false">E243+G243+I243+K243+M243+O243</f>
        <v>72.8</v>
      </c>
      <c r="Q243" s="60"/>
      <c r="R243" s="55"/>
      <c r="S243" s="63" t="n">
        <f aca="false">+Q243+R243</f>
        <v>0</v>
      </c>
      <c r="T243" s="60" t="n">
        <v>0</v>
      </c>
      <c r="U243" s="63" t="n">
        <f aca="false">T243+S243+P243</f>
        <v>72.8</v>
      </c>
      <c r="V243" s="64" t="n">
        <v>75320.95</v>
      </c>
      <c r="W243" s="64" t="n">
        <f aca="false">V243/2</f>
        <v>37660.475</v>
      </c>
      <c r="X243" s="41" t="s">
        <v>115</v>
      </c>
    </row>
    <row r="244" s="3" customFormat="true" ht="21.75" hidden="false" customHeight="true" outlineLevel="0" collapsed="false">
      <c r="A244" s="55" t="n">
        <v>241</v>
      </c>
      <c r="B244" s="61" t="n">
        <v>63110</v>
      </c>
      <c r="C244" s="62" t="s">
        <v>268</v>
      </c>
      <c r="D244" s="60" t="n">
        <v>22</v>
      </c>
      <c r="E244" s="63" t="n">
        <f aca="false">D244/100*40</f>
        <v>8.8</v>
      </c>
      <c r="F244" s="60" t="n">
        <v>30</v>
      </c>
      <c r="G244" s="63" t="n">
        <f aca="false">F244/100*40</f>
        <v>12</v>
      </c>
      <c r="H244" s="60" t="n">
        <v>40</v>
      </c>
      <c r="I244" s="63" t="n">
        <f aca="false">H244/100*40</f>
        <v>16</v>
      </c>
      <c r="J244" s="60" t="n">
        <v>20</v>
      </c>
      <c r="K244" s="63" t="n">
        <f aca="false">J244/100*60</f>
        <v>12</v>
      </c>
      <c r="L244" s="60" t="n">
        <v>20</v>
      </c>
      <c r="M244" s="63" t="n">
        <f aca="false">L244/100*60</f>
        <v>12</v>
      </c>
      <c r="N244" s="60" t="n">
        <v>20</v>
      </c>
      <c r="O244" s="63" t="n">
        <f aca="false">N244/100*60</f>
        <v>12</v>
      </c>
      <c r="P244" s="63" t="n">
        <f aca="false">E244+G244+I244+K244+M244+O244</f>
        <v>72.8</v>
      </c>
      <c r="Q244" s="60"/>
      <c r="R244" s="55"/>
      <c r="S244" s="63" t="n">
        <f aca="false">+Q244+R244</f>
        <v>0</v>
      </c>
      <c r="T244" s="60" t="n">
        <v>0</v>
      </c>
      <c r="U244" s="63" t="n">
        <f aca="false">T244+S244+P244</f>
        <v>72.8</v>
      </c>
      <c r="V244" s="64" t="n">
        <v>58454.08</v>
      </c>
      <c r="W244" s="64" t="n">
        <f aca="false">V244/2</f>
        <v>29227.04</v>
      </c>
      <c r="X244" s="41" t="s">
        <v>115</v>
      </c>
    </row>
    <row r="245" s="3" customFormat="true" ht="21.75" hidden="false" customHeight="true" outlineLevel="0" collapsed="false">
      <c r="A245" s="60" t="n">
        <v>242</v>
      </c>
      <c r="B245" s="61" t="n">
        <v>63161</v>
      </c>
      <c r="C245" s="62" t="s">
        <v>269</v>
      </c>
      <c r="D245" s="60" t="n">
        <v>22</v>
      </c>
      <c r="E245" s="63" t="n">
        <f aca="false">D245/100*40</f>
        <v>8.8</v>
      </c>
      <c r="F245" s="60" t="n">
        <v>15</v>
      </c>
      <c r="G245" s="63" t="n">
        <f aca="false">F245/100*40</f>
        <v>6</v>
      </c>
      <c r="H245" s="60" t="n">
        <v>40</v>
      </c>
      <c r="I245" s="63" t="n">
        <f aca="false">H245/100*40</f>
        <v>16</v>
      </c>
      <c r="J245" s="60" t="n">
        <v>20</v>
      </c>
      <c r="K245" s="63" t="n">
        <f aca="false">J245/100*60</f>
        <v>12</v>
      </c>
      <c r="L245" s="60" t="n">
        <v>30</v>
      </c>
      <c r="M245" s="63" t="n">
        <f aca="false">L245/100*60</f>
        <v>18</v>
      </c>
      <c r="N245" s="60" t="n">
        <v>20</v>
      </c>
      <c r="O245" s="63" t="n">
        <f aca="false">N245/100*60</f>
        <v>12</v>
      </c>
      <c r="P245" s="63" t="n">
        <f aca="false">E245+G245+I245+K245+M245+O245</f>
        <v>72.8</v>
      </c>
      <c r="Q245" s="60"/>
      <c r="R245" s="55"/>
      <c r="S245" s="63" t="n">
        <f aca="false">+Q245+R245</f>
        <v>0</v>
      </c>
      <c r="T245" s="60" t="n">
        <v>0</v>
      </c>
      <c r="U245" s="63" t="n">
        <f aca="false">T245+S245+P245</f>
        <v>72.8</v>
      </c>
      <c r="V245" s="64" t="n">
        <v>198176.8</v>
      </c>
      <c r="W245" s="64" t="n">
        <f aca="false">V245/2</f>
        <v>99088.4</v>
      </c>
      <c r="X245" s="41" t="s">
        <v>115</v>
      </c>
    </row>
    <row r="246" s="3" customFormat="true" ht="21.75" hidden="false" customHeight="true" outlineLevel="0" collapsed="false">
      <c r="A246" s="60" t="n">
        <v>243</v>
      </c>
      <c r="B246" s="61" t="n">
        <v>63173</v>
      </c>
      <c r="C246" s="62" t="s">
        <v>270</v>
      </c>
      <c r="D246" s="60" t="n">
        <v>22</v>
      </c>
      <c r="E246" s="63" t="n">
        <f aca="false">D246/100*40</f>
        <v>8.8</v>
      </c>
      <c r="F246" s="60" t="n">
        <v>15</v>
      </c>
      <c r="G246" s="63" t="n">
        <f aca="false">F246/100*40</f>
        <v>6</v>
      </c>
      <c r="H246" s="60" t="n">
        <v>40</v>
      </c>
      <c r="I246" s="63" t="n">
        <f aca="false">H246/100*40</f>
        <v>16</v>
      </c>
      <c r="J246" s="60" t="n">
        <v>30</v>
      </c>
      <c r="K246" s="63" t="n">
        <f aca="false">J246/100*60</f>
        <v>18</v>
      </c>
      <c r="L246" s="60" t="n">
        <v>20</v>
      </c>
      <c r="M246" s="63" t="n">
        <f aca="false">L246/100*60</f>
        <v>12</v>
      </c>
      <c r="N246" s="60" t="n">
        <v>20</v>
      </c>
      <c r="O246" s="63" t="n">
        <f aca="false">N246/100*60</f>
        <v>12</v>
      </c>
      <c r="P246" s="63" t="n">
        <f aca="false">E246+G246+I246+K246+M246+O246</f>
        <v>72.8</v>
      </c>
      <c r="Q246" s="60"/>
      <c r="R246" s="55"/>
      <c r="S246" s="63" t="n">
        <f aca="false">+Q246+R246</f>
        <v>0</v>
      </c>
      <c r="T246" s="60" t="n">
        <v>0</v>
      </c>
      <c r="U246" s="63" t="n">
        <f aca="false">T246+S246+P246</f>
        <v>72.8</v>
      </c>
      <c r="V246" s="64" t="n">
        <v>59506.19</v>
      </c>
      <c r="W246" s="64" t="n">
        <f aca="false">V246/2</f>
        <v>29753.095</v>
      </c>
      <c r="X246" s="41" t="s">
        <v>115</v>
      </c>
    </row>
    <row r="247" s="3" customFormat="true" ht="21.75" hidden="false" customHeight="true" outlineLevel="0" collapsed="false">
      <c r="A247" s="55" t="n">
        <v>244</v>
      </c>
      <c r="B247" s="61" t="n">
        <v>63294</v>
      </c>
      <c r="C247" s="62" t="s">
        <v>271</v>
      </c>
      <c r="D247" s="60" t="n">
        <v>22</v>
      </c>
      <c r="E247" s="63" t="n">
        <f aca="false">D247/100*40</f>
        <v>8.8</v>
      </c>
      <c r="F247" s="60" t="n">
        <v>15</v>
      </c>
      <c r="G247" s="63" t="n">
        <f aca="false">F247/100*40</f>
        <v>6</v>
      </c>
      <c r="H247" s="60" t="n">
        <v>40</v>
      </c>
      <c r="I247" s="63" t="n">
        <f aca="false">H247/100*40</f>
        <v>16</v>
      </c>
      <c r="J247" s="60" t="n">
        <v>20</v>
      </c>
      <c r="K247" s="63" t="n">
        <f aca="false">J247/100*60</f>
        <v>12</v>
      </c>
      <c r="L247" s="60" t="n">
        <v>30</v>
      </c>
      <c r="M247" s="63" t="n">
        <f aca="false">L247/100*60</f>
        <v>18</v>
      </c>
      <c r="N247" s="60" t="n">
        <v>20</v>
      </c>
      <c r="O247" s="63" t="n">
        <f aca="false">N247/100*60</f>
        <v>12</v>
      </c>
      <c r="P247" s="63" t="n">
        <f aca="false">E247+G247+I247+K247+M247+O247</f>
        <v>72.8</v>
      </c>
      <c r="Q247" s="60"/>
      <c r="R247" s="55"/>
      <c r="S247" s="63" t="n">
        <f aca="false">+Q247+R247</f>
        <v>0</v>
      </c>
      <c r="T247" s="60" t="n">
        <v>0</v>
      </c>
      <c r="U247" s="63" t="n">
        <f aca="false">T247+S247+P247</f>
        <v>72.8</v>
      </c>
      <c r="V247" s="64" t="n">
        <v>329730.6</v>
      </c>
      <c r="W247" s="64" t="n">
        <f aca="false">V247/2</f>
        <v>164865.3</v>
      </c>
      <c r="X247" s="41" t="s">
        <v>115</v>
      </c>
    </row>
    <row r="248" s="3" customFormat="true" ht="21.75" hidden="false" customHeight="true" outlineLevel="0" collapsed="false">
      <c r="A248" s="60" t="n">
        <v>245</v>
      </c>
      <c r="B248" s="61" t="n">
        <v>63308</v>
      </c>
      <c r="C248" s="62" t="s">
        <v>272</v>
      </c>
      <c r="D248" s="60" t="n">
        <v>22</v>
      </c>
      <c r="E248" s="63" t="n">
        <f aca="false">D248/100*40</f>
        <v>8.8</v>
      </c>
      <c r="F248" s="60" t="n">
        <v>15</v>
      </c>
      <c r="G248" s="63" t="n">
        <f aca="false">F248/100*40</f>
        <v>6</v>
      </c>
      <c r="H248" s="60" t="n">
        <v>40</v>
      </c>
      <c r="I248" s="63" t="n">
        <f aca="false">H248/100*40</f>
        <v>16</v>
      </c>
      <c r="J248" s="60" t="n">
        <v>20</v>
      </c>
      <c r="K248" s="63" t="n">
        <f aca="false">J248/100*60</f>
        <v>12</v>
      </c>
      <c r="L248" s="60" t="n">
        <v>30</v>
      </c>
      <c r="M248" s="63" t="n">
        <f aca="false">L248/100*60</f>
        <v>18</v>
      </c>
      <c r="N248" s="60" t="n">
        <v>20</v>
      </c>
      <c r="O248" s="63" t="n">
        <f aca="false">N248/100*60</f>
        <v>12</v>
      </c>
      <c r="P248" s="63" t="n">
        <f aca="false">E248+G248+I248+K248+M248+O248</f>
        <v>72.8</v>
      </c>
      <c r="Q248" s="60"/>
      <c r="R248" s="55"/>
      <c r="S248" s="63" t="n">
        <f aca="false">+Q248+R248</f>
        <v>0</v>
      </c>
      <c r="T248" s="60" t="n">
        <v>0</v>
      </c>
      <c r="U248" s="63" t="n">
        <f aca="false">T248+S248+P248</f>
        <v>72.8</v>
      </c>
      <c r="V248" s="64" t="n">
        <v>366924</v>
      </c>
      <c r="W248" s="64" t="n">
        <f aca="false">V248/2</f>
        <v>183462</v>
      </c>
      <c r="X248" s="41" t="s">
        <v>115</v>
      </c>
    </row>
    <row r="249" s="3" customFormat="true" ht="21.75" hidden="false" customHeight="true" outlineLevel="0" collapsed="false">
      <c r="A249" s="60" t="n">
        <v>246</v>
      </c>
      <c r="B249" s="61" t="n">
        <v>63321</v>
      </c>
      <c r="C249" s="62" t="s">
        <v>273</v>
      </c>
      <c r="D249" s="60" t="n">
        <v>22</v>
      </c>
      <c r="E249" s="63" t="n">
        <f aca="false">D249/100*40</f>
        <v>8.8</v>
      </c>
      <c r="F249" s="60" t="n">
        <v>15</v>
      </c>
      <c r="G249" s="63" t="n">
        <f aca="false">F249/100*40</f>
        <v>6</v>
      </c>
      <c r="H249" s="60" t="n">
        <v>40</v>
      </c>
      <c r="I249" s="63" t="n">
        <f aca="false">H249/100*40</f>
        <v>16</v>
      </c>
      <c r="J249" s="60" t="n">
        <v>20</v>
      </c>
      <c r="K249" s="63" t="n">
        <f aca="false">J249/100*60</f>
        <v>12</v>
      </c>
      <c r="L249" s="60" t="n">
        <v>30</v>
      </c>
      <c r="M249" s="63" t="n">
        <f aca="false">L249/100*60</f>
        <v>18</v>
      </c>
      <c r="N249" s="60" t="n">
        <v>20</v>
      </c>
      <c r="O249" s="63" t="n">
        <f aca="false">N249/100*60</f>
        <v>12</v>
      </c>
      <c r="P249" s="63" t="n">
        <f aca="false">E249+G249+I249+K249+M249+O249</f>
        <v>72.8</v>
      </c>
      <c r="Q249" s="60"/>
      <c r="R249" s="55"/>
      <c r="S249" s="63" t="n">
        <f aca="false">+Q249+R249</f>
        <v>0</v>
      </c>
      <c r="T249" s="60" t="n">
        <v>0</v>
      </c>
      <c r="U249" s="63" t="n">
        <f aca="false">T249+S249+P249</f>
        <v>72.8</v>
      </c>
      <c r="V249" s="64" t="n">
        <v>267120</v>
      </c>
      <c r="W249" s="64" t="n">
        <f aca="false">V249/2</f>
        <v>133560</v>
      </c>
      <c r="X249" s="41" t="s">
        <v>115</v>
      </c>
    </row>
    <row r="250" s="3" customFormat="true" ht="21.75" hidden="false" customHeight="true" outlineLevel="0" collapsed="false">
      <c r="A250" s="55" t="n">
        <v>247</v>
      </c>
      <c r="B250" s="61" t="n">
        <v>63336</v>
      </c>
      <c r="C250" s="62" t="s">
        <v>274</v>
      </c>
      <c r="D250" s="60" t="n">
        <v>15</v>
      </c>
      <c r="E250" s="63" t="n">
        <f aca="false">D250/100*40</f>
        <v>6</v>
      </c>
      <c r="F250" s="60" t="n">
        <v>22</v>
      </c>
      <c r="G250" s="63" t="n">
        <f aca="false">F250/100*40</f>
        <v>8.8</v>
      </c>
      <c r="H250" s="60" t="n">
        <v>40</v>
      </c>
      <c r="I250" s="63" t="n">
        <f aca="false">H250/100*40</f>
        <v>16</v>
      </c>
      <c r="J250" s="60" t="n">
        <v>20</v>
      </c>
      <c r="K250" s="63" t="n">
        <f aca="false">J250/100*60</f>
        <v>12</v>
      </c>
      <c r="L250" s="60" t="n">
        <v>30</v>
      </c>
      <c r="M250" s="63" t="n">
        <f aca="false">L250/100*60</f>
        <v>18</v>
      </c>
      <c r="N250" s="60" t="n">
        <v>20</v>
      </c>
      <c r="O250" s="63" t="n">
        <f aca="false">N250/100*60</f>
        <v>12</v>
      </c>
      <c r="P250" s="63" t="n">
        <f aca="false">E250+G250+I250+K250+M250+O250</f>
        <v>72.8</v>
      </c>
      <c r="Q250" s="60"/>
      <c r="R250" s="55"/>
      <c r="S250" s="63" t="n">
        <f aca="false">+Q250+R250</f>
        <v>0</v>
      </c>
      <c r="T250" s="60" t="n">
        <v>0</v>
      </c>
      <c r="U250" s="63" t="n">
        <f aca="false">T250+S250+P250</f>
        <v>72.8</v>
      </c>
      <c r="V250" s="64" t="n">
        <v>126942</v>
      </c>
      <c r="W250" s="64" t="n">
        <f aca="false">V250/2</f>
        <v>63471</v>
      </c>
      <c r="X250" s="41" t="s">
        <v>115</v>
      </c>
    </row>
    <row r="251" s="3" customFormat="true" ht="21.75" hidden="false" customHeight="true" outlineLevel="0" collapsed="false">
      <c r="A251" s="60" t="n">
        <v>248</v>
      </c>
      <c r="B251" s="61" t="n">
        <v>63337</v>
      </c>
      <c r="C251" s="62" t="s">
        <v>275</v>
      </c>
      <c r="D251" s="60" t="n">
        <v>22</v>
      </c>
      <c r="E251" s="63" t="n">
        <f aca="false">D251/100*40</f>
        <v>8.8</v>
      </c>
      <c r="F251" s="60" t="n">
        <v>15</v>
      </c>
      <c r="G251" s="63" t="n">
        <f aca="false">F251/100*40</f>
        <v>6</v>
      </c>
      <c r="H251" s="60" t="n">
        <v>40</v>
      </c>
      <c r="I251" s="63" t="n">
        <f aca="false">H251/100*40</f>
        <v>16</v>
      </c>
      <c r="J251" s="60" t="n">
        <v>20</v>
      </c>
      <c r="K251" s="63" t="n">
        <f aca="false">J251/100*60</f>
        <v>12</v>
      </c>
      <c r="L251" s="60" t="n">
        <v>30</v>
      </c>
      <c r="M251" s="63" t="n">
        <f aca="false">L251/100*60</f>
        <v>18</v>
      </c>
      <c r="N251" s="60" t="n">
        <v>20</v>
      </c>
      <c r="O251" s="63" t="n">
        <f aca="false">N251/100*60</f>
        <v>12</v>
      </c>
      <c r="P251" s="63" t="n">
        <f aca="false">E251+G251+I251+K251+M251+O251</f>
        <v>72.8</v>
      </c>
      <c r="Q251" s="60"/>
      <c r="R251" s="55"/>
      <c r="S251" s="63" t="n">
        <f aca="false">+Q251+R251</f>
        <v>0</v>
      </c>
      <c r="T251" s="60" t="n">
        <v>0</v>
      </c>
      <c r="U251" s="63" t="n">
        <f aca="false">T251+S251+P251</f>
        <v>72.8</v>
      </c>
      <c r="V251" s="64" t="n">
        <v>209209.07</v>
      </c>
      <c r="W251" s="64" t="n">
        <f aca="false">V251/2</f>
        <v>104604.535</v>
      </c>
      <c r="X251" s="41" t="s">
        <v>115</v>
      </c>
    </row>
    <row r="252" s="3" customFormat="true" ht="21.75" hidden="false" customHeight="true" outlineLevel="0" collapsed="false">
      <c r="A252" s="60" t="n">
        <v>249</v>
      </c>
      <c r="B252" s="61" t="n">
        <v>63342</v>
      </c>
      <c r="C252" s="62" t="s">
        <v>276</v>
      </c>
      <c r="D252" s="60" t="n">
        <v>22</v>
      </c>
      <c r="E252" s="63" t="n">
        <f aca="false">D252/100*40</f>
        <v>8.8</v>
      </c>
      <c r="F252" s="60" t="n">
        <v>15</v>
      </c>
      <c r="G252" s="63" t="n">
        <f aca="false">F252/100*40</f>
        <v>6</v>
      </c>
      <c r="H252" s="60" t="n">
        <v>40</v>
      </c>
      <c r="I252" s="63" t="n">
        <f aca="false">H252/100*40</f>
        <v>16</v>
      </c>
      <c r="J252" s="60" t="n">
        <v>20</v>
      </c>
      <c r="K252" s="63" t="n">
        <f aca="false">J252/100*60</f>
        <v>12</v>
      </c>
      <c r="L252" s="60" t="n">
        <v>30</v>
      </c>
      <c r="M252" s="63" t="n">
        <f aca="false">L252/100*60</f>
        <v>18</v>
      </c>
      <c r="N252" s="60" t="n">
        <v>20</v>
      </c>
      <c r="O252" s="63" t="n">
        <f aca="false">N252/100*60</f>
        <v>12</v>
      </c>
      <c r="P252" s="63" t="n">
        <f aca="false">E252+G252+I252+K252+M252+O252</f>
        <v>72.8</v>
      </c>
      <c r="Q252" s="60"/>
      <c r="R252" s="55"/>
      <c r="S252" s="63" t="n">
        <f aca="false">+Q252+R252</f>
        <v>0</v>
      </c>
      <c r="T252" s="60" t="n">
        <v>0</v>
      </c>
      <c r="U252" s="63" t="n">
        <f aca="false">T252+S252+P252</f>
        <v>72.8</v>
      </c>
      <c r="V252" s="64" t="n">
        <v>99500</v>
      </c>
      <c r="W252" s="64" t="n">
        <f aca="false">V252/2</f>
        <v>49750</v>
      </c>
      <c r="X252" s="41" t="s">
        <v>115</v>
      </c>
    </row>
    <row r="253" s="3" customFormat="true" ht="21.75" hidden="false" customHeight="true" outlineLevel="0" collapsed="false">
      <c r="A253" s="55" t="n">
        <v>250</v>
      </c>
      <c r="B253" s="61" t="n">
        <v>63350</v>
      </c>
      <c r="C253" s="62" t="s">
        <v>277</v>
      </c>
      <c r="D253" s="60" t="n">
        <v>22</v>
      </c>
      <c r="E253" s="63" t="n">
        <f aca="false">D253/100*40</f>
        <v>8.8</v>
      </c>
      <c r="F253" s="60" t="n">
        <v>15</v>
      </c>
      <c r="G253" s="63" t="n">
        <f aca="false">F253/100*40</f>
        <v>6</v>
      </c>
      <c r="H253" s="60" t="n">
        <v>40</v>
      </c>
      <c r="I253" s="63" t="n">
        <f aca="false">H253/100*40</f>
        <v>16</v>
      </c>
      <c r="J253" s="60" t="n">
        <v>20</v>
      </c>
      <c r="K253" s="63" t="n">
        <f aca="false">J253/100*60</f>
        <v>12</v>
      </c>
      <c r="L253" s="60" t="n">
        <v>30</v>
      </c>
      <c r="M253" s="63" t="n">
        <f aca="false">L253/100*60</f>
        <v>18</v>
      </c>
      <c r="N253" s="60" t="n">
        <v>20</v>
      </c>
      <c r="O253" s="63" t="n">
        <f aca="false">N253/100*60</f>
        <v>12</v>
      </c>
      <c r="P253" s="63" t="n">
        <f aca="false">E253+G253+I253+K253+M253+O253</f>
        <v>72.8</v>
      </c>
      <c r="Q253" s="60"/>
      <c r="R253" s="55"/>
      <c r="S253" s="63" t="n">
        <f aca="false">+Q253+R253</f>
        <v>0</v>
      </c>
      <c r="T253" s="60" t="n">
        <v>0</v>
      </c>
      <c r="U253" s="63" t="n">
        <f aca="false">T253+S253+P253</f>
        <v>72.8</v>
      </c>
      <c r="V253" s="64" t="n">
        <v>65640</v>
      </c>
      <c r="W253" s="64" t="n">
        <f aca="false">V253/2</f>
        <v>32820</v>
      </c>
      <c r="X253" s="41" t="s">
        <v>115</v>
      </c>
    </row>
    <row r="254" s="3" customFormat="true" ht="39" hidden="false" customHeight="true" outlineLevel="0" collapsed="false">
      <c r="A254" s="60" t="n">
        <v>251</v>
      </c>
      <c r="B254" s="61" t="n">
        <v>63419</v>
      </c>
      <c r="C254" s="62" t="s">
        <v>278</v>
      </c>
      <c r="D254" s="60" t="n">
        <v>15</v>
      </c>
      <c r="E254" s="63" t="n">
        <f aca="false">D254/100*40</f>
        <v>6</v>
      </c>
      <c r="F254" s="60" t="n">
        <v>22</v>
      </c>
      <c r="G254" s="63" t="n">
        <f aca="false">F254/100*40</f>
        <v>8.8</v>
      </c>
      <c r="H254" s="60" t="n">
        <v>40</v>
      </c>
      <c r="I254" s="63" t="n">
        <f aca="false">H254/100*40</f>
        <v>16</v>
      </c>
      <c r="J254" s="60" t="n">
        <v>20</v>
      </c>
      <c r="K254" s="63" t="n">
        <f aca="false">J254/100*60</f>
        <v>12</v>
      </c>
      <c r="L254" s="60" t="n">
        <v>30</v>
      </c>
      <c r="M254" s="63" t="n">
        <f aca="false">L254/100*60</f>
        <v>18</v>
      </c>
      <c r="N254" s="60" t="n">
        <v>20</v>
      </c>
      <c r="O254" s="63" t="n">
        <f aca="false">N254/100*60</f>
        <v>12</v>
      </c>
      <c r="P254" s="63" t="n">
        <f aca="false">E254+G254+I254+K254+M254+O254</f>
        <v>72.8</v>
      </c>
      <c r="Q254" s="60"/>
      <c r="R254" s="55"/>
      <c r="S254" s="63" t="n">
        <f aca="false">+Q254+R254</f>
        <v>0</v>
      </c>
      <c r="T254" s="60" t="n">
        <v>0</v>
      </c>
      <c r="U254" s="63" t="n">
        <f aca="false">T254+S254+P254</f>
        <v>72.8</v>
      </c>
      <c r="V254" s="64" t="n">
        <v>79211.56</v>
      </c>
      <c r="W254" s="64" t="n">
        <f aca="false">V254/2</f>
        <v>39605.78</v>
      </c>
      <c r="X254" s="41" t="s">
        <v>115</v>
      </c>
    </row>
    <row r="255" s="3" customFormat="true" ht="21.75" hidden="false" customHeight="true" outlineLevel="0" collapsed="false">
      <c r="A255" s="60" t="n">
        <v>252</v>
      </c>
      <c r="B255" s="61" t="n">
        <v>63479</v>
      </c>
      <c r="C255" s="62" t="s">
        <v>279</v>
      </c>
      <c r="D255" s="60" t="n">
        <v>15</v>
      </c>
      <c r="E255" s="63" t="n">
        <f aca="false">D255/100*40</f>
        <v>6</v>
      </c>
      <c r="F255" s="60" t="n">
        <v>22</v>
      </c>
      <c r="G255" s="63" t="n">
        <f aca="false">F255/100*40</f>
        <v>8.8</v>
      </c>
      <c r="H255" s="60" t="n">
        <v>40</v>
      </c>
      <c r="I255" s="63" t="n">
        <f aca="false">H255/100*40</f>
        <v>16</v>
      </c>
      <c r="J255" s="60" t="n">
        <v>20</v>
      </c>
      <c r="K255" s="63" t="n">
        <f aca="false">J255/100*60</f>
        <v>12</v>
      </c>
      <c r="L255" s="60" t="n">
        <v>30</v>
      </c>
      <c r="M255" s="63" t="n">
        <f aca="false">L255/100*60</f>
        <v>18</v>
      </c>
      <c r="N255" s="60" t="n">
        <v>20</v>
      </c>
      <c r="O255" s="63" t="n">
        <f aca="false">N255/100*60</f>
        <v>12</v>
      </c>
      <c r="P255" s="63" t="n">
        <f aca="false">E255+G255+I255+K255+M255+O255</f>
        <v>72.8</v>
      </c>
      <c r="Q255" s="60"/>
      <c r="R255" s="55"/>
      <c r="S255" s="63" t="n">
        <f aca="false">+Q255+R255</f>
        <v>0</v>
      </c>
      <c r="T255" s="60" t="n">
        <v>0</v>
      </c>
      <c r="U255" s="63" t="n">
        <f aca="false">T255+S255+P255</f>
        <v>72.8</v>
      </c>
      <c r="V255" s="64" t="n">
        <v>367438.8</v>
      </c>
      <c r="W255" s="64" t="n">
        <f aca="false">V255/2</f>
        <v>183719.4</v>
      </c>
      <c r="X255" s="41" t="s">
        <v>115</v>
      </c>
    </row>
    <row r="256" s="3" customFormat="true" ht="21.75" hidden="false" customHeight="true" outlineLevel="0" collapsed="false">
      <c r="A256" s="55" t="n">
        <v>253</v>
      </c>
      <c r="B256" s="61" t="n">
        <v>63506</v>
      </c>
      <c r="C256" s="62" t="s">
        <v>280</v>
      </c>
      <c r="D256" s="60" t="n">
        <v>15</v>
      </c>
      <c r="E256" s="63" t="n">
        <f aca="false">D256/100*40</f>
        <v>6</v>
      </c>
      <c r="F256" s="60" t="n">
        <v>22</v>
      </c>
      <c r="G256" s="63" t="n">
        <f aca="false">F256/100*40</f>
        <v>8.8</v>
      </c>
      <c r="H256" s="60" t="n">
        <v>40</v>
      </c>
      <c r="I256" s="63" t="n">
        <f aca="false">H256/100*40</f>
        <v>16</v>
      </c>
      <c r="J256" s="60" t="n">
        <v>30</v>
      </c>
      <c r="K256" s="63" t="n">
        <f aca="false">J256/100*60</f>
        <v>18</v>
      </c>
      <c r="L256" s="60" t="n">
        <v>20</v>
      </c>
      <c r="M256" s="63" t="n">
        <f aca="false">L256/100*60</f>
        <v>12</v>
      </c>
      <c r="N256" s="60" t="n">
        <v>20</v>
      </c>
      <c r="O256" s="63" t="n">
        <f aca="false">N256/100*60</f>
        <v>12</v>
      </c>
      <c r="P256" s="63" t="n">
        <f aca="false">E256+G256+I256+K256+M256+O256</f>
        <v>72.8</v>
      </c>
      <c r="Q256" s="60"/>
      <c r="R256" s="55"/>
      <c r="S256" s="63" t="n">
        <f aca="false">+Q256+R256</f>
        <v>0</v>
      </c>
      <c r="T256" s="60" t="n">
        <v>0</v>
      </c>
      <c r="U256" s="63" t="n">
        <f aca="false">T256+S256+P256</f>
        <v>72.8</v>
      </c>
      <c r="V256" s="64" t="n">
        <v>40600</v>
      </c>
      <c r="W256" s="64" t="n">
        <f aca="false">V256/2</f>
        <v>20300</v>
      </c>
      <c r="X256" s="41" t="s">
        <v>115</v>
      </c>
    </row>
    <row r="257" s="3" customFormat="true" ht="21.75" hidden="false" customHeight="true" outlineLevel="0" collapsed="false">
      <c r="A257" s="60" t="n">
        <v>254</v>
      </c>
      <c r="B257" s="61" t="n">
        <v>63517</v>
      </c>
      <c r="C257" s="62" t="s">
        <v>281</v>
      </c>
      <c r="D257" s="60" t="n">
        <v>22</v>
      </c>
      <c r="E257" s="63" t="n">
        <f aca="false">D257/100*40</f>
        <v>8.8</v>
      </c>
      <c r="F257" s="60" t="n">
        <v>15</v>
      </c>
      <c r="G257" s="63" t="n">
        <f aca="false">F257/100*40</f>
        <v>6</v>
      </c>
      <c r="H257" s="60" t="n">
        <v>40</v>
      </c>
      <c r="I257" s="63" t="n">
        <f aca="false">H257/100*40</f>
        <v>16</v>
      </c>
      <c r="J257" s="60" t="n">
        <v>20</v>
      </c>
      <c r="K257" s="63" t="n">
        <f aca="false">J257/100*60</f>
        <v>12</v>
      </c>
      <c r="L257" s="60" t="n">
        <v>30</v>
      </c>
      <c r="M257" s="63" t="n">
        <f aca="false">L257/100*60</f>
        <v>18</v>
      </c>
      <c r="N257" s="60" t="n">
        <v>20</v>
      </c>
      <c r="O257" s="63" t="n">
        <f aca="false">N257/100*60</f>
        <v>12</v>
      </c>
      <c r="P257" s="63" t="n">
        <f aca="false">E257+G257+I257+K257+M257+O257</f>
        <v>72.8</v>
      </c>
      <c r="Q257" s="60"/>
      <c r="R257" s="55"/>
      <c r="S257" s="63" t="n">
        <f aca="false">+Q257+R257</f>
        <v>0</v>
      </c>
      <c r="T257" s="60" t="n">
        <v>0</v>
      </c>
      <c r="U257" s="63" t="n">
        <f aca="false">T257+S257+P257</f>
        <v>72.8</v>
      </c>
      <c r="V257" s="64" t="n">
        <v>55378</v>
      </c>
      <c r="W257" s="64" t="n">
        <f aca="false">V257/2</f>
        <v>27689</v>
      </c>
      <c r="X257" s="41" t="s">
        <v>115</v>
      </c>
    </row>
    <row r="258" s="3" customFormat="true" ht="21.75" hidden="false" customHeight="true" outlineLevel="0" collapsed="false">
      <c r="A258" s="60" t="n">
        <v>255</v>
      </c>
      <c r="B258" s="61" t="n">
        <v>63533</v>
      </c>
      <c r="C258" s="62" t="s">
        <v>282</v>
      </c>
      <c r="D258" s="60" t="n">
        <v>22</v>
      </c>
      <c r="E258" s="63" t="n">
        <f aca="false">D258/100*40</f>
        <v>8.8</v>
      </c>
      <c r="F258" s="60" t="n">
        <v>30</v>
      </c>
      <c r="G258" s="63" t="n">
        <f aca="false">F258/100*40</f>
        <v>12</v>
      </c>
      <c r="H258" s="60" t="n">
        <v>40</v>
      </c>
      <c r="I258" s="63" t="n">
        <f aca="false">H258/100*40</f>
        <v>16</v>
      </c>
      <c r="J258" s="60" t="n">
        <v>10</v>
      </c>
      <c r="K258" s="63" t="n">
        <f aca="false">J258/100*60</f>
        <v>6</v>
      </c>
      <c r="L258" s="60" t="n">
        <v>30</v>
      </c>
      <c r="M258" s="63" t="n">
        <f aca="false">L258/100*60</f>
        <v>18</v>
      </c>
      <c r="N258" s="60" t="n">
        <v>20</v>
      </c>
      <c r="O258" s="63" t="n">
        <f aca="false">N258/100*60</f>
        <v>12</v>
      </c>
      <c r="P258" s="63" t="n">
        <f aca="false">E258+G258+I258+K258+M258+O258</f>
        <v>72.8</v>
      </c>
      <c r="Q258" s="60"/>
      <c r="R258" s="55"/>
      <c r="S258" s="63" t="n">
        <f aca="false">+Q258+R258</f>
        <v>0</v>
      </c>
      <c r="T258" s="60" t="n">
        <v>0</v>
      </c>
      <c r="U258" s="63" t="n">
        <f aca="false">T258+S258+P258</f>
        <v>72.8</v>
      </c>
      <c r="V258" s="64" t="n">
        <v>76077</v>
      </c>
      <c r="W258" s="64" t="n">
        <f aca="false">V258/2</f>
        <v>38038.5</v>
      </c>
      <c r="X258" s="41" t="s">
        <v>115</v>
      </c>
    </row>
    <row r="259" s="3" customFormat="true" ht="21.75" hidden="false" customHeight="true" outlineLevel="0" collapsed="false">
      <c r="A259" s="55" t="n">
        <v>256</v>
      </c>
      <c r="B259" s="61" t="n">
        <v>63546</v>
      </c>
      <c r="C259" s="62" t="s">
        <v>283</v>
      </c>
      <c r="D259" s="60" t="n">
        <v>22</v>
      </c>
      <c r="E259" s="63" t="n">
        <f aca="false">D259/100*40</f>
        <v>8.8</v>
      </c>
      <c r="F259" s="60" t="n">
        <v>30</v>
      </c>
      <c r="G259" s="63" t="n">
        <f aca="false">F259/100*40</f>
        <v>12</v>
      </c>
      <c r="H259" s="60" t="n">
        <v>40</v>
      </c>
      <c r="I259" s="63" t="n">
        <f aca="false">H259/100*40</f>
        <v>16</v>
      </c>
      <c r="J259" s="60" t="n">
        <v>20</v>
      </c>
      <c r="K259" s="63" t="n">
        <f aca="false">J259/100*60</f>
        <v>12</v>
      </c>
      <c r="L259" s="60" t="n">
        <v>20</v>
      </c>
      <c r="M259" s="63" t="n">
        <f aca="false">L259/100*60</f>
        <v>12</v>
      </c>
      <c r="N259" s="60" t="n">
        <v>20</v>
      </c>
      <c r="O259" s="63" t="n">
        <f aca="false">N259/100*60</f>
        <v>12</v>
      </c>
      <c r="P259" s="63" t="n">
        <f aca="false">E259+G259+I259+K259+M259+O259</f>
        <v>72.8</v>
      </c>
      <c r="Q259" s="60"/>
      <c r="R259" s="55"/>
      <c r="S259" s="63" t="n">
        <f aca="false">+Q259+R259</f>
        <v>0</v>
      </c>
      <c r="T259" s="60" t="n">
        <v>0</v>
      </c>
      <c r="U259" s="63" t="n">
        <f aca="false">T259+S259+P259</f>
        <v>72.8</v>
      </c>
      <c r="V259" s="64" t="n">
        <v>225200</v>
      </c>
      <c r="W259" s="64" t="n">
        <f aca="false">V259/2</f>
        <v>112600</v>
      </c>
      <c r="X259" s="41" t="s">
        <v>115</v>
      </c>
    </row>
    <row r="260" s="3" customFormat="true" ht="21.75" hidden="false" customHeight="true" outlineLevel="0" collapsed="false">
      <c r="A260" s="60" t="n">
        <v>257</v>
      </c>
      <c r="B260" s="61" t="n">
        <v>63567</v>
      </c>
      <c r="C260" s="62" t="s">
        <v>284</v>
      </c>
      <c r="D260" s="60" t="n">
        <v>22</v>
      </c>
      <c r="E260" s="63" t="n">
        <f aca="false">D260/100*40</f>
        <v>8.8</v>
      </c>
      <c r="F260" s="60" t="n">
        <v>15</v>
      </c>
      <c r="G260" s="63" t="n">
        <f aca="false">F260/100*40</f>
        <v>6</v>
      </c>
      <c r="H260" s="60" t="n">
        <v>40</v>
      </c>
      <c r="I260" s="63" t="n">
        <f aca="false">H260/100*40</f>
        <v>16</v>
      </c>
      <c r="J260" s="60" t="n">
        <v>20</v>
      </c>
      <c r="K260" s="63" t="n">
        <f aca="false">J260/100*60</f>
        <v>12</v>
      </c>
      <c r="L260" s="60" t="n">
        <v>30</v>
      </c>
      <c r="M260" s="63" t="n">
        <f aca="false">L260/100*60</f>
        <v>18</v>
      </c>
      <c r="N260" s="60" t="n">
        <v>20</v>
      </c>
      <c r="O260" s="63" t="n">
        <f aca="false">N260/100*60</f>
        <v>12</v>
      </c>
      <c r="P260" s="63" t="n">
        <f aca="false">E260+G260+I260+K260+M260+O260</f>
        <v>72.8</v>
      </c>
      <c r="Q260" s="60"/>
      <c r="R260" s="55"/>
      <c r="S260" s="63" t="n">
        <f aca="false">+Q260+R260</f>
        <v>0</v>
      </c>
      <c r="T260" s="60" t="n">
        <v>0</v>
      </c>
      <c r="U260" s="63" t="n">
        <f aca="false">T260+S260+P260</f>
        <v>72.8</v>
      </c>
      <c r="V260" s="64" t="n">
        <v>46846.91</v>
      </c>
      <c r="W260" s="64" t="n">
        <f aca="false">V260/2</f>
        <v>23423.455</v>
      </c>
      <c r="X260" s="41" t="s">
        <v>115</v>
      </c>
    </row>
    <row r="261" s="3" customFormat="true" ht="21.75" hidden="false" customHeight="true" outlineLevel="0" collapsed="false">
      <c r="A261" s="60" t="n">
        <v>258</v>
      </c>
      <c r="B261" s="61" t="n">
        <v>63578</v>
      </c>
      <c r="C261" s="62" t="s">
        <v>285</v>
      </c>
      <c r="D261" s="60" t="n">
        <v>22</v>
      </c>
      <c r="E261" s="63" t="n">
        <f aca="false">D261/100*40</f>
        <v>8.8</v>
      </c>
      <c r="F261" s="60" t="n">
        <v>30</v>
      </c>
      <c r="G261" s="63" t="n">
        <f aca="false">F261/100*40</f>
        <v>12</v>
      </c>
      <c r="H261" s="60" t="n">
        <v>40</v>
      </c>
      <c r="I261" s="63" t="n">
        <f aca="false">H261/100*40</f>
        <v>16</v>
      </c>
      <c r="J261" s="60" t="n">
        <v>20</v>
      </c>
      <c r="K261" s="63" t="n">
        <f aca="false">J261/100*60</f>
        <v>12</v>
      </c>
      <c r="L261" s="60" t="n">
        <v>20</v>
      </c>
      <c r="M261" s="63" t="n">
        <f aca="false">L261/100*60</f>
        <v>12</v>
      </c>
      <c r="N261" s="60" t="n">
        <v>20</v>
      </c>
      <c r="O261" s="63" t="n">
        <f aca="false">N261/100*60</f>
        <v>12</v>
      </c>
      <c r="P261" s="63" t="n">
        <f aca="false">E261+G261+I261+K261+M261+O261</f>
        <v>72.8</v>
      </c>
      <c r="Q261" s="60"/>
      <c r="R261" s="55"/>
      <c r="S261" s="63" t="n">
        <f aca="false">+Q261+R261</f>
        <v>0</v>
      </c>
      <c r="T261" s="60" t="n">
        <v>0</v>
      </c>
      <c r="U261" s="63" t="n">
        <f aca="false">T261+S261+P261</f>
        <v>72.8</v>
      </c>
      <c r="V261" s="64" t="n">
        <v>392038.95</v>
      </c>
      <c r="W261" s="64" t="n">
        <f aca="false">V261/2</f>
        <v>196019.475</v>
      </c>
      <c r="X261" s="41" t="s">
        <v>115</v>
      </c>
    </row>
    <row r="262" s="3" customFormat="true" ht="21.75" hidden="false" customHeight="true" outlineLevel="0" collapsed="false">
      <c r="A262" s="55" t="n">
        <v>259</v>
      </c>
      <c r="B262" s="61" t="n">
        <v>63582</v>
      </c>
      <c r="C262" s="62" t="s">
        <v>286</v>
      </c>
      <c r="D262" s="60" t="n">
        <v>22</v>
      </c>
      <c r="E262" s="63" t="n">
        <f aca="false">D262/100*40</f>
        <v>8.8</v>
      </c>
      <c r="F262" s="60" t="n">
        <v>30</v>
      </c>
      <c r="G262" s="63" t="n">
        <f aca="false">F262/100*40</f>
        <v>12</v>
      </c>
      <c r="H262" s="60" t="n">
        <v>40</v>
      </c>
      <c r="I262" s="63" t="n">
        <f aca="false">H262/100*40</f>
        <v>16</v>
      </c>
      <c r="J262" s="60" t="n">
        <v>20</v>
      </c>
      <c r="K262" s="63" t="n">
        <f aca="false">J262/100*60</f>
        <v>12</v>
      </c>
      <c r="L262" s="60" t="n">
        <v>20</v>
      </c>
      <c r="M262" s="63" t="n">
        <f aca="false">L262/100*60</f>
        <v>12</v>
      </c>
      <c r="N262" s="60" t="n">
        <v>20</v>
      </c>
      <c r="O262" s="63" t="n">
        <f aca="false">N262/100*60</f>
        <v>12</v>
      </c>
      <c r="P262" s="63" t="n">
        <f aca="false">E262+G262+I262+K262+M262+O262</f>
        <v>72.8</v>
      </c>
      <c r="Q262" s="60"/>
      <c r="R262" s="55"/>
      <c r="S262" s="63" t="n">
        <f aca="false">+Q262+R262</f>
        <v>0</v>
      </c>
      <c r="T262" s="60" t="n">
        <v>0</v>
      </c>
      <c r="U262" s="63" t="n">
        <f aca="false">T262+S262+P262</f>
        <v>72.8</v>
      </c>
      <c r="V262" s="64" t="n">
        <v>478055.42</v>
      </c>
      <c r="W262" s="64" t="n">
        <f aca="false">V262/2</f>
        <v>239027.71</v>
      </c>
      <c r="X262" s="41" t="s">
        <v>115</v>
      </c>
    </row>
    <row r="263" s="3" customFormat="true" ht="48.75" hidden="false" customHeight="true" outlineLevel="0" collapsed="false">
      <c r="A263" s="60" t="n">
        <v>260</v>
      </c>
      <c r="B263" s="61" t="n">
        <v>63642</v>
      </c>
      <c r="C263" s="62" t="s">
        <v>287</v>
      </c>
      <c r="D263" s="60" t="n">
        <v>22</v>
      </c>
      <c r="E263" s="63" t="n">
        <f aca="false">D263/100*40</f>
        <v>8.8</v>
      </c>
      <c r="F263" s="60" t="n">
        <v>15</v>
      </c>
      <c r="G263" s="63" t="n">
        <f aca="false">F263/100*40</f>
        <v>6</v>
      </c>
      <c r="H263" s="60" t="n">
        <v>40</v>
      </c>
      <c r="I263" s="63" t="n">
        <f aca="false">H263/100*40</f>
        <v>16</v>
      </c>
      <c r="J263" s="60" t="n">
        <v>30</v>
      </c>
      <c r="K263" s="63" t="n">
        <f aca="false">J263/100*60</f>
        <v>18</v>
      </c>
      <c r="L263" s="60" t="n">
        <v>20</v>
      </c>
      <c r="M263" s="63" t="n">
        <f aca="false">L263/100*60</f>
        <v>12</v>
      </c>
      <c r="N263" s="60" t="n">
        <v>20</v>
      </c>
      <c r="O263" s="63" t="n">
        <f aca="false">N263/100*60</f>
        <v>12</v>
      </c>
      <c r="P263" s="63" t="n">
        <f aca="false">E263+G263+I263+K263+M263+O263</f>
        <v>72.8</v>
      </c>
      <c r="Q263" s="60"/>
      <c r="R263" s="55"/>
      <c r="S263" s="63" t="n">
        <f aca="false">+Q263+R263</f>
        <v>0</v>
      </c>
      <c r="T263" s="60" t="n">
        <v>0</v>
      </c>
      <c r="U263" s="63" t="n">
        <f aca="false">T263+S263+P263</f>
        <v>72.8</v>
      </c>
      <c r="V263" s="64" t="n">
        <v>396486.96</v>
      </c>
      <c r="W263" s="64" t="n">
        <f aca="false">V263/2</f>
        <v>198243.48</v>
      </c>
      <c r="X263" s="41" t="s">
        <v>115</v>
      </c>
    </row>
    <row r="264" s="3" customFormat="true" ht="21.75" hidden="false" customHeight="true" outlineLevel="0" collapsed="false">
      <c r="A264" s="60" t="n">
        <v>261</v>
      </c>
      <c r="B264" s="61" t="n">
        <v>63655</v>
      </c>
      <c r="C264" s="62" t="s">
        <v>288</v>
      </c>
      <c r="D264" s="60" t="n">
        <v>22</v>
      </c>
      <c r="E264" s="63" t="n">
        <f aca="false">D264/100*40</f>
        <v>8.8</v>
      </c>
      <c r="F264" s="60" t="n">
        <v>15</v>
      </c>
      <c r="G264" s="63" t="n">
        <f aca="false">F264/100*40</f>
        <v>6</v>
      </c>
      <c r="H264" s="60" t="n">
        <v>40</v>
      </c>
      <c r="I264" s="63" t="n">
        <f aca="false">H264/100*40</f>
        <v>16</v>
      </c>
      <c r="J264" s="60" t="n">
        <v>30</v>
      </c>
      <c r="K264" s="63" t="n">
        <f aca="false">J264/100*60</f>
        <v>18</v>
      </c>
      <c r="L264" s="60" t="n">
        <v>20</v>
      </c>
      <c r="M264" s="63" t="n">
        <f aca="false">L264/100*60</f>
        <v>12</v>
      </c>
      <c r="N264" s="60" t="n">
        <v>20</v>
      </c>
      <c r="O264" s="63" t="n">
        <f aca="false">N264/100*60</f>
        <v>12</v>
      </c>
      <c r="P264" s="63" t="n">
        <f aca="false">E264+G264+I264+K264+M264+O264</f>
        <v>72.8</v>
      </c>
      <c r="Q264" s="60"/>
      <c r="R264" s="55"/>
      <c r="S264" s="63" t="n">
        <f aca="false">+Q264+R264</f>
        <v>0</v>
      </c>
      <c r="T264" s="60" t="n">
        <v>0</v>
      </c>
      <c r="U264" s="63" t="n">
        <f aca="false">T264+S264+P264</f>
        <v>72.8</v>
      </c>
      <c r="V264" s="64" t="n">
        <v>80000</v>
      </c>
      <c r="W264" s="64" t="n">
        <f aca="false">V264/2</f>
        <v>40000</v>
      </c>
      <c r="X264" s="41" t="s">
        <v>115</v>
      </c>
    </row>
    <row r="265" s="3" customFormat="true" ht="33.75" hidden="false" customHeight="true" outlineLevel="0" collapsed="false">
      <c r="A265" s="55" t="n">
        <v>262</v>
      </c>
      <c r="B265" s="61" t="n">
        <v>63660</v>
      </c>
      <c r="C265" s="62" t="s">
        <v>289</v>
      </c>
      <c r="D265" s="60" t="n">
        <v>22</v>
      </c>
      <c r="E265" s="63" t="n">
        <f aca="false">D265/100*40</f>
        <v>8.8</v>
      </c>
      <c r="F265" s="60" t="n">
        <v>15</v>
      </c>
      <c r="G265" s="63" t="n">
        <f aca="false">F265/100*40</f>
        <v>6</v>
      </c>
      <c r="H265" s="60" t="n">
        <v>40</v>
      </c>
      <c r="I265" s="63" t="n">
        <f aca="false">H265/100*40</f>
        <v>16</v>
      </c>
      <c r="J265" s="60" t="n">
        <v>20</v>
      </c>
      <c r="K265" s="63" t="n">
        <f aca="false">J265/100*60</f>
        <v>12</v>
      </c>
      <c r="L265" s="60" t="n">
        <v>30</v>
      </c>
      <c r="M265" s="63" t="n">
        <f aca="false">L265/100*60</f>
        <v>18</v>
      </c>
      <c r="N265" s="60" t="n">
        <v>20</v>
      </c>
      <c r="O265" s="63" t="n">
        <f aca="false">N265/100*60</f>
        <v>12</v>
      </c>
      <c r="P265" s="63" t="n">
        <f aca="false">E265+G265+I265+K265+M265+O265</f>
        <v>72.8</v>
      </c>
      <c r="Q265" s="60"/>
      <c r="R265" s="55"/>
      <c r="S265" s="63" t="n">
        <f aca="false">+Q265+R265</f>
        <v>0</v>
      </c>
      <c r="T265" s="60" t="n">
        <v>0</v>
      </c>
      <c r="U265" s="63" t="n">
        <f aca="false">T265+S265+P265</f>
        <v>72.8</v>
      </c>
      <c r="V265" s="64" t="n">
        <v>472629.78</v>
      </c>
      <c r="W265" s="64" t="n">
        <f aca="false">V265/2</f>
        <v>236314.89</v>
      </c>
      <c r="X265" s="41" t="s">
        <v>115</v>
      </c>
    </row>
    <row r="266" s="3" customFormat="true" ht="21.75" hidden="false" customHeight="true" outlineLevel="0" collapsed="false">
      <c r="A266" s="60" t="n">
        <v>263</v>
      </c>
      <c r="B266" s="61" t="n">
        <v>63676</v>
      </c>
      <c r="C266" s="62" t="s">
        <v>290</v>
      </c>
      <c r="D266" s="60" t="n">
        <v>22</v>
      </c>
      <c r="E266" s="63" t="n">
        <f aca="false">D266/100*40</f>
        <v>8.8</v>
      </c>
      <c r="F266" s="60" t="n">
        <v>15</v>
      </c>
      <c r="G266" s="63" t="n">
        <f aca="false">F266/100*40</f>
        <v>6</v>
      </c>
      <c r="H266" s="60" t="n">
        <v>40</v>
      </c>
      <c r="I266" s="63" t="n">
        <f aca="false">H266/100*40</f>
        <v>16</v>
      </c>
      <c r="J266" s="60" t="n">
        <v>20</v>
      </c>
      <c r="K266" s="63" t="n">
        <f aca="false">J266/100*60</f>
        <v>12</v>
      </c>
      <c r="L266" s="60" t="n">
        <v>30</v>
      </c>
      <c r="M266" s="63" t="n">
        <f aca="false">L266/100*60</f>
        <v>18</v>
      </c>
      <c r="N266" s="60" t="n">
        <v>20</v>
      </c>
      <c r="O266" s="63" t="n">
        <f aca="false">N266/100*60</f>
        <v>12</v>
      </c>
      <c r="P266" s="63" t="n">
        <f aca="false">E266+G266+I266+K266+M266+O266</f>
        <v>72.8</v>
      </c>
      <c r="Q266" s="60"/>
      <c r="R266" s="55"/>
      <c r="S266" s="63" t="n">
        <f aca="false">+Q266+R266</f>
        <v>0</v>
      </c>
      <c r="T266" s="60" t="n">
        <v>0</v>
      </c>
      <c r="U266" s="63" t="n">
        <f aca="false">T266+S266+P266</f>
        <v>72.8</v>
      </c>
      <c r="V266" s="64" t="n">
        <v>1250000</v>
      </c>
      <c r="W266" s="64" t="n">
        <f aca="false">V266/2</f>
        <v>625000</v>
      </c>
      <c r="X266" s="41" t="s">
        <v>115</v>
      </c>
    </row>
    <row r="267" s="3" customFormat="true" ht="21.75" hidden="false" customHeight="true" outlineLevel="0" collapsed="false">
      <c r="A267" s="60" t="n">
        <v>264</v>
      </c>
      <c r="B267" s="61" t="n">
        <v>63686</v>
      </c>
      <c r="C267" s="62" t="s">
        <v>291</v>
      </c>
      <c r="D267" s="60" t="n">
        <v>22</v>
      </c>
      <c r="E267" s="63" t="n">
        <f aca="false">D267/100*40</f>
        <v>8.8</v>
      </c>
      <c r="F267" s="60" t="n">
        <v>15</v>
      </c>
      <c r="G267" s="63" t="n">
        <f aca="false">F267/100*40</f>
        <v>6</v>
      </c>
      <c r="H267" s="60" t="n">
        <v>40</v>
      </c>
      <c r="I267" s="63" t="n">
        <f aca="false">H267/100*40</f>
        <v>16</v>
      </c>
      <c r="J267" s="60" t="n">
        <v>20</v>
      </c>
      <c r="K267" s="63" t="n">
        <f aca="false">J267/100*60</f>
        <v>12</v>
      </c>
      <c r="L267" s="60" t="n">
        <v>30</v>
      </c>
      <c r="M267" s="63" t="n">
        <f aca="false">L267/100*60</f>
        <v>18</v>
      </c>
      <c r="N267" s="60" t="n">
        <v>20</v>
      </c>
      <c r="O267" s="63" t="n">
        <f aca="false">N267/100*60</f>
        <v>12</v>
      </c>
      <c r="P267" s="63" t="n">
        <f aca="false">E267+G267+I267+K267+M267+O267</f>
        <v>72.8</v>
      </c>
      <c r="Q267" s="60"/>
      <c r="R267" s="55"/>
      <c r="S267" s="63" t="n">
        <f aca="false">+Q267+R267</f>
        <v>0</v>
      </c>
      <c r="T267" s="60" t="n">
        <v>0</v>
      </c>
      <c r="U267" s="63" t="n">
        <f aca="false">T267+S267+P267</f>
        <v>72.8</v>
      </c>
      <c r="V267" s="64" t="n">
        <v>377400</v>
      </c>
      <c r="W267" s="64" t="n">
        <f aca="false">V267/2</f>
        <v>188700</v>
      </c>
      <c r="X267" s="41" t="s">
        <v>115</v>
      </c>
    </row>
    <row r="268" s="3" customFormat="true" ht="21.75" hidden="false" customHeight="true" outlineLevel="0" collapsed="false">
      <c r="A268" s="55" t="n">
        <v>265</v>
      </c>
      <c r="B268" s="61" t="n">
        <v>63691</v>
      </c>
      <c r="C268" s="62" t="s">
        <v>292</v>
      </c>
      <c r="D268" s="60" t="n">
        <v>22</v>
      </c>
      <c r="E268" s="63" t="n">
        <f aca="false">D268/100*40</f>
        <v>8.8</v>
      </c>
      <c r="F268" s="60" t="n">
        <v>30</v>
      </c>
      <c r="G268" s="63" t="n">
        <f aca="false">F268/100*40</f>
        <v>12</v>
      </c>
      <c r="H268" s="60" t="n">
        <v>40</v>
      </c>
      <c r="I268" s="63" t="n">
        <f aca="false">H268/100*40</f>
        <v>16</v>
      </c>
      <c r="J268" s="60" t="n">
        <v>20</v>
      </c>
      <c r="K268" s="63" t="n">
        <f aca="false">J268/100*60</f>
        <v>12</v>
      </c>
      <c r="L268" s="60" t="n">
        <v>20</v>
      </c>
      <c r="M268" s="63" t="n">
        <f aca="false">L268/100*60</f>
        <v>12</v>
      </c>
      <c r="N268" s="60" t="n">
        <v>20</v>
      </c>
      <c r="O268" s="63" t="n">
        <f aca="false">N268/100*60</f>
        <v>12</v>
      </c>
      <c r="P268" s="63" t="n">
        <f aca="false">E268+G268+I268+K268+M268+O268</f>
        <v>72.8</v>
      </c>
      <c r="Q268" s="60"/>
      <c r="R268" s="55"/>
      <c r="S268" s="63" t="n">
        <f aca="false">+Q268+R268</f>
        <v>0</v>
      </c>
      <c r="T268" s="60" t="n">
        <v>0</v>
      </c>
      <c r="U268" s="63" t="n">
        <f aca="false">T268+S268+P268</f>
        <v>72.8</v>
      </c>
      <c r="V268" s="64" t="n">
        <v>575000</v>
      </c>
      <c r="W268" s="64" t="n">
        <f aca="false">V268/2</f>
        <v>287500</v>
      </c>
      <c r="X268" s="41" t="s">
        <v>115</v>
      </c>
    </row>
    <row r="269" s="3" customFormat="true" ht="21.75" hidden="false" customHeight="true" outlineLevel="0" collapsed="false">
      <c r="A269" s="60" t="n">
        <v>266</v>
      </c>
      <c r="B269" s="61" t="n">
        <v>63704</v>
      </c>
      <c r="C269" s="62" t="s">
        <v>293</v>
      </c>
      <c r="D269" s="60" t="n">
        <v>22</v>
      </c>
      <c r="E269" s="63" t="n">
        <f aca="false">D269/100*40</f>
        <v>8.8</v>
      </c>
      <c r="F269" s="60" t="n">
        <v>15</v>
      </c>
      <c r="G269" s="63" t="n">
        <f aca="false">F269/100*40</f>
        <v>6</v>
      </c>
      <c r="H269" s="60" t="n">
        <v>40</v>
      </c>
      <c r="I269" s="63" t="n">
        <f aca="false">H269/100*40</f>
        <v>16</v>
      </c>
      <c r="J269" s="60" t="n">
        <v>30</v>
      </c>
      <c r="K269" s="63" t="n">
        <f aca="false">J269/100*60</f>
        <v>18</v>
      </c>
      <c r="L269" s="60" t="n">
        <v>20</v>
      </c>
      <c r="M269" s="63" t="n">
        <f aca="false">L269/100*60</f>
        <v>12</v>
      </c>
      <c r="N269" s="60" t="n">
        <v>20</v>
      </c>
      <c r="O269" s="63" t="n">
        <f aca="false">N269/100*60</f>
        <v>12</v>
      </c>
      <c r="P269" s="63" t="n">
        <f aca="false">E269+G269+I269+K269+M269+O269</f>
        <v>72.8</v>
      </c>
      <c r="Q269" s="60"/>
      <c r="R269" s="55"/>
      <c r="S269" s="63" t="n">
        <f aca="false">+Q269+R269</f>
        <v>0</v>
      </c>
      <c r="T269" s="60" t="n">
        <v>0</v>
      </c>
      <c r="U269" s="63" t="n">
        <f aca="false">T269+S269+P269</f>
        <v>72.8</v>
      </c>
      <c r="V269" s="64" t="n">
        <v>223278.22</v>
      </c>
      <c r="W269" s="64" t="n">
        <f aca="false">V269/2</f>
        <v>111639.11</v>
      </c>
      <c r="X269" s="41" t="s">
        <v>115</v>
      </c>
    </row>
    <row r="270" s="3" customFormat="true" ht="21.75" hidden="false" customHeight="true" outlineLevel="0" collapsed="false">
      <c r="A270" s="60" t="n">
        <v>267</v>
      </c>
      <c r="B270" s="61" t="n">
        <v>63715</v>
      </c>
      <c r="C270" s="62" t="s">
        <v>294</v>
      </c>
      <c r="D270" s="60" t="n">
        <v>15</v>
      </c>
      <c r="E270" s="63" t="n">
        <f aca="false">D270/100*40</f>
        <v>6</v>
      </c>
      <c r="F270" s="60" t="n">
        <v>22</v>
      </c>
      <c r="G270" s="63" t="n">
        <f aca="false">F270/100*40</f>
        <v>8.8</v>
      </c>
      <c r="H270" s="60" t="n">
        <v>40</v>
      </c>
      <c r="I270" s="63" t="n">
        <f aca="false">H270/100*40</f>
        <v>16</v>
      </c>
      <c r="J270" s="60" t="n">
        <v>20</v>
      </c>
      <c r="K270" s="63" t="n">
        <f aca="false">J270/100*60</f>
        <v>12</v>
      </c>
      <c r="L270" s="60" t="n">
        <v>30</v>
      </c>
      <c r="M270" s="63" t="n">
        <f aca="false">L270/100*60</f>
        <v>18</v>
      </c>
      <c r="N270" s="60" t="n">
        <v>20</v>
      </c>
      <c r="O270" s="63" t="n">
        <f aca="false">N270/100*60</f>
        <v>12</v>
      </c>
      <c r="P270" s="63" t="n">
        <f aca="false">E270+G270+I270+K270+M270+O270</f>
        <v>72.8</v>
      </c>
      <c r="Q270" s="60"/>
      <c r="R270" s="55"/>
      <c r="S270" s="63" t="n">
        <f aca="false">+Q270+R270</f>
        <v>0</v>
      </c>
      <c r="T270" s="60" t="n">
        <v>0</v>
      </c>
      <c r="U270" s="63" t="n">
        <f aca="false">T270+S270+P270</f>
        <v>72.8</v>
      </c>
      <c r="V270" s="64" t="n">
        <v>191838.86</v>
      </c>
      <c r="W270" s="64" t="n">
        <f aca="false">V270/2</f>
        <v>95919.43</v>
      </c>
      <c r="X270" s="41" t="s">
        <v>115</v>
      </c>
    </row>
    <row r="271" s="3" customFormat="true" ht="21.75" hidden="false" customHeight="true" outlineLevel="0" collapsed="false">
      <c r="A271" s="55" t="n">
        <v>268</v>
      </c>
      <c r="B271" s="61" t="n">
        <v>63725</v>
      </c>
      <c r="C271" s="62" t="s">
        <v>295</v>
      </c>
      <c r="D271" s="60" t="n">
        <v>22</v>
      </c>
      <c r="E271" s="63" t="n">
        <f aca="false">D271/100*40</f>
        <v>8.8</v>
      </c>
      <c r="F271" s="60" t="n">
        <v>15</v>
      </c>
      <c r="G271" s="63" t="n">
        <f aca="false">F271/100*40</f>
        <v>6</v>
      </c>
      <c r="H271" s="60" t="n">
        <v>40</v>
      </c>
      <c r="I271" s="63" t="n">
        <f aca="false">H271/100*40</f>
        <v>16</v>
      </c>
      <c r="J271" s="60" t="n">
        <v>30</v>
      </c>
      <c r="K271" s="63" t="n">
        <f aca="false">J271/100*60</f>
        <v>18</v>
      </c>
      <c r="L271" s="60" t="n">
        <v>20</v>
      </c>
      <c r="M271" s="63" t="n">
        <f aca="false">L271/100*60</f>
        <v>12</v>
      </c>
      <c r="N271" s="60" t="n">
        <v>20</v>
      </c>
      <c r="O271" s="63" t="n">
        <f aca="false">N271/100*60</f>
        <v>12</v>
      </c>
      <c r="P271" s="63" t="n">
        <f aca="false">E271+G271+I271+K271+M271+O271</f>
        <v>72.8</v>
      </c>
      <c r="Q271" s="60"/>
      <c r="R271" s="55"/>
      <c r="S271" s="63" t="n">
        <f aca="false">+Q271+R271</f>
        <v>0</v>
      </c>
      <c r="T271" s="60" t="n">
        <v>0</v>
      </c>
      <c r="U271" s="63" t="n">
        <f aca="false">T271+S271+P271</f>
        <v>72.8</v>
      </c>
      <c r="V271" s="64" t="n">
        <v>361078.63</v>
      </c>
      <c r="W271" s="64" t="n">
        <f aca="false">V271/2</f>
        <v>180539.315</v>
      </c>
      <c r="X271" s="41" t="s">
        <v>115</v>
      </c>
    </row>
    <row r="272" s="3" customFormat="true" ht="21.75" hidden="false" customHeight="true" outlineLevel="0" collapsed="false">
      <c r="A272" s="60" t="n">
        <v>269</v>
      </c>
      <c r="B272" s="61" t="n">
        <v>63487</v>
      </c>
      <c r="C272" s="62" t="s">
        <v>296</v>
      </c>
      <c r="D272" s="60" t="n">
        <v>15</v>
      </c>
      <c r="E272" s="63" t="n">
        <f aca="false">D272/100*40</f>
        <v>6</v>
      </c>
      <c r="F272" s="60" t="n">
        <v>15</v>
      </c>
      <c r="G272" s="63" t="n">
        <f aca="false">F272/100*40</f>
        <v>6</v>
      </c>
      <c r="H272" s="60" t="n">
        <v>40</v>
      </c>
      <c r="I272" s="63" t="n">
        <f aca="false">H272/100*40</f>
        <v>16</v>
      </c>
      <c r="J272" s="60" t="n">
        <v>20</v>
      </c>
      <c r="K272" s="63" t="n">
        <f aca="false">J272/100*60</f>
        <v>12</v>
      </c>
      <c r="L272" s="60" t="n">
        <v>30</v>
      </c>
      <c r="M272" s="63" t="n">
        <f aca="false">L272/100*60</f>
        <v>18</v>
      </c>
      <c r="N272" s="60" t="n">
        <v>20</v>
      </c>
      <c r="O272" s="63" t="n">
        <f aca="false">N272/100*60</f>
        <v>12</v>
      </c>
      <c r="P272" s="63" t="n">
        <f aca="false">E272+G272+I272+K272+M272+O272</f>
        <v>70</v>
      </c>
      <c r="Q272" s="60"/>
      <c r="R272" s="55"/>
      <c r="S272" s="63" t="n">
        <f aca="false">+Q272+R272</f>
        <v>0</v>
      </c>
      <c r="T272" s="60" t="n">
        <v>2.5</v>
      </c>
      <c r="U272" s="63" t="n">
        <f aca="false">T272+S272+P272</f>
        <v>72.5</v>
      </c>
      <c r="V272" s="64" t="n">
        <v>316720</v>
      </c>
      <c r="W272" s="64" t="n">
        <f aca="false">V272/2</f>
        <v>158360</v>
      </c>
      <c r="X272" s="41" t="s">
        <v>115</v>
      </c>
    </row>
    <row r="273" s="3" customFormat="true" ht="21.75" hidden="false" customHeight="true" outlineLevel="0" collapsed="false">
      <c r="A273" s="60" t="n">
        <v>270</v>
      </c>
      <c r="B273" s="61" t="n">
        <v>63488</v>
      </c>
      <c r="C273" s="62" t="s">
        <v>297</v>
      </c>
      <c r="D273" s="60" t="n">
        <v>15</v>
      </c>
      <c r="E273" s="63" t="n">
        <f aca="false">D273/100*40</f>
        <v>6</v>
      </c>
      <c r="F273" s="60" t="n">
        <v>15</v>
      </c>
      <c r="G273" s="63" t="n">
        <f aca="false">F273/100*40</f>
        <v>6</v>
      </c>
      <c r="H273" s="60" t="n">
        <v>40</v>
      </c>
      <c r="I273" s="63" t="n">
        <f aca="false">H273/100*40</f>
        <v>16</v>
      </c>
      <c r="J273" s="60" t="n">
        <v>20</v>
      </c>
      <c r="K273" s="63" t="n">
        <f aca="false">J273/100*60</f>
        <v>12</v>
      </c>
      <c r="L273" s="60" t="n">
        <v>30</v>
      </c>
      <c r="M273" s="63" t="n">
        <f aca="false">L273/100*60</f>
        <v>18</v>
      </c>
      <c r="N273" s="60" t="n">
        <v>20</v>
      </c>
      <c r="O273" s="63" t="n">
        <f aca="false">N273/100*60</f>
        <v>12</v>
      </c>
      <c r="P273" s="63" t="n">
        <f aca="false">E273+G273+I273+K273+M273+O273</f>
        <v>70</v>
      </c>
      <c r="Q273" s="60"/>
      <c r="R273" s="55"/>
      <c r="S273" s="63" t="n">
        <f aca="false">+Q273+R273</f>
        <v>0</v>
      </c>
      <c r="T273" s="60" t="n">
        <v>2.5</v>
      </c>
      <c r="U273" s="63" t="n">
        <f aca="false">T273+S273+P273</f>
        <v>72.5</v>
      </c>
      <c r="V273" s="64" t="n">
        <v>395782.23</v>
      </c>
      <c r="W273" s="64" t="n">
        <f aca="false">V273/2</f>
        <v>197891.115</v>
      </c>
      <c r="X273" s="41" t="s">
        <v>115</v>
      </c>
    </row>
    <row r="274" s="3" customFormat="true" ht="21.75" hidden="false" customHeight="true" outlineLevel="0" collapsed="false">
      <c r="A274" s="55" t="n">
        <v>271</v>
      </c>
      <c r="B274" s="61" t="n">
        <v>63179</v>
      </c>
      <c r="C274" s="62" t="s">
        <v>298</v>
      </c>
      <c r="D274" s="60" t="n">
        <v>22</v>
      </c>
      <c r="E274" s="63" t="n">
        <f aca="false">D274/100*40</f>
        <v>8.8</v>
      </c>
      <c r="F274" s="60" t="n">
        <v>22</v>
      </c>
      <c r="G274" s="63" t="n">
        <f aca="false">F274/100*40</f>
        <v>8.8</v>
      </c>
      <c r="H274" s="60" t="n">
        <v>40</v>
      </c>
      <c r="I274" s="63" t="n">
        <f aca="false">H274/100*40</f>
        <v>16</v>
      </c>
      <c r="J274" s="60" t="n">
        <v>20</v>
      </c>
      <c r="K274" s="63" t="n">
        <f aca="false">J274/100*60</f>
        <v>12</v>
      </c>
      <c r="L274" s="60" t="n">
        <v>20</v>
      </c>
      <c r="M274" s="63" t="n">
        <f aca="false">L274/100*60</f>
        <v>12</v>
      </c>
      <c r="N274" s="60" t="n">
        <v>20</v>
      </c>
      <c r="O274" s="63" t="n">
        <f aca="false">N274/100*60</f>
        <v>12</v>
      </c>
      <c r="P274" s="63" t="n">
        <f aca="false">E274+G274+I274+K274+M274+O274</f>
        <v>69.6</v>
      </c>
      <c r="Q274" s="60"/>
      <c r="R274" s="55"/>
      <c r="S274" s="63" t="n">
        <v>0</v>
      </c>
      <c r="T274" s="60" t="n">
        <v>2.5</v>
      </c>
      <c r="U274" s="63" t="n">
        <f aca="false">T274+S274+P274</f>
        <v>72.1</v>
      </c>
      <c r="V274" s="64" t="n">
        <v>88878.7</v>
      </c>
      <c r="W274" s="64" t="n">
        <f aca="false">V274/2</f>
        <v>44439.35</v>
      </c>
      <c r="X274" s="41" t="s">
        <v>115</v>
      </c>
    </row>
    <row r="275" s="3" customFormat="true" ht="21.75" hidden="false" customHeight="true" outlineLevel="0" collapsed="false">
      <c r="A275" s="60" t="n">
        <v>272</v>
      </c>
      <c r="B275" s="61" t="n">
        <v>63205</v>
      </c>
      <c r="C275" s="62" t="s">
        <v>299</v>
      </c>
      <c r="D275" s="60" t="n">
        <v>22</v>
      </c>
      <c r="E275" s="63" t="n">
        <f aca="false">D275/100*40</f>
        <v>8.8</v>
      </c>
      <c r="F275" s="60" t="n">
        <v>22</v>
      </c>
      <c r="G275" s="63" t="n">
        <f aca="false">F275/100*40</f>
        <v>8.8</v>
      </c>
      <c r="H275" s="60" t="n">
        <v>40</v>
      </c>
      <c r="I275" s="63" t="n">
        <f aca="false">H275/100*40</f>
        <v>16</v>
      </c>
      <c r="J275" s="60" t="n">
        <v>20</v>
      </c>
      <c r="K275" s="63" t="n">
        <f aca="false">J275/100*60</f>
        <v>12</v>
      </c>
      <c r="L275" s="60" t="n">
        <v>20</v>
      </c>
      <c r="M275" s="63" t="n">
        <f aca="false">L275/100*60</f>
        <v>12</v>
      </c>
      <c r="N275" s="60" t="n">
        <v>20</v>
      </c>
      <c r="O275" s="63" t="n">
        <f aca="false">N275/100*60</f>
        <v>12</v>
      </c>
      <c r="P275" s="63" t="n">
        <f aca="false">E275+G275+I275+K275+M275+O275</f>
        <v>69.6</v>
      </c>
      <c r="Q275" s="60"/>
      <c r="R275" s="55"/>
      <c r="S275" s="63" t="n">
        <v>0</v>
      </c>
      <c r="T275" s="60" t="n">
        <v>2.5</v>
      </c>
      <c r="U275" s="63" t="n">
        <f aca="false">T275+S275+P275</f>
        <v>72.1</v>
      </c>
      <c r="V275" s="64" t="n">
        <v>133336.4</v>
      </c>
      <c r="W275" s="64" t="n">
        <f aca="false">V275/2</f>
        <v>66668.2</v>
      </c>
      <c r="X275" s="41" t="s">
        <v>115</v>
      </c>
    </row>
    <row r="276" s="3" customFormat="true" ht="21.75" hidden="false" customHeight="true" outlineLevel="0" collapsed="false">
      <c r="A276" s="60" t="n">
        <v>273</v>
      </c>
      <c r="B276" s="61" t="n">
        <v>63764</v>
      </c>
      <c r="C276" s="62" t="s">
        <v>300</v>
      </c>
      <c r="D276" s="60" t="n">
        <v>22</v>
      </c>
      <c r="E276" s="63" t="n">
        <f aca="false">D276/100*40</f>
        <v>8.8</v>
      </c>
      <c r="F276" s="60" t="n">
        <v>22</v>
      </c>
      <c r="G276" s="63" t="n">
        <f aca="false">F276/100*40</f>
        <v>8.8</v>
      </c>
      <c r="H276" s="60" t="n">
        <v>40</v>
      </c>
      <c r="I276" s="63" t="n">
        <f aca="false">H276/100*40</f>
        <v>16</v>
      </c>
      <c r="J276" s="60" t="n">
        <v>20</v>
      </c>
      <c r="K276" s="63" t="n">
        <f aca="false">J276/100*60</f>
        <v>12</v>
      </c>
      <c r="L276" s="60" t="n">
        <v>20</v>
      </c>
      <c r="M276" s="63" t="n">
        <f aca="false">L276/100*60</f>
        <v>12</v>
      </c>
      <c r="N276" s="60" t="n">
        <v>20</v>
      </c>
      <c r="O276" s="63" t="n">
        <f aca="false">N276/100*60</f>
        <v>12</v>
      </c>
      <c r="P276" s="63" t="n">
        <f aca="false">E276+G276+I276+K276+M276+O276</f>
        <v>69.6</v>
      </c>
      <c r="Q276" s="60"/>
      <c r="R276" s="55"/>
      <c r="S276" s="63" t="n">
        <v>0</v>
      </c>
      <c r="T276" s="60" t="n">
        <v>2.5</v>
      </c>
      <c r="U276" s="63" t="n">
        <f aca="false">T276+S276+P276</f>
        <v>72.1</v>
      </c>
      <c r="V276" s="64" t="n">
        <v>186531.67</v>
      </c>
      <c r="W276" s="64" t="n">
        <f aca="false">V276/2</f>
        <v>93265.835</v>
      </c>
      <c r="X276" s="41" t="s">
        <v>115</v>
      </c>
    </row>
    <row r="277" s="3" customFormat="true" ht="31.5" hidden="false" customHeight="true" outlineLevel="0" collapsed="false">
      <c r="A277" s="55" t="n">
        <v>274</v>
      </c>
      <c r="B277" s="61" t="n">
        <v>62377</v>
      </c>
      <c r="C277" s="62" t="s">
        <v>301</v>
      </c>
      <c r="D277" s="60" t="n">
        <v>22</v>
      </c>
      <c r="E277" s="63" t="n">
        <f aca="false">D277/100*40</f>
        <v>8.8</v>
      </c>
      <c r="F277" s="60" t="n">
        <v>22</v>
      </c>
      <c r="G277" s="63" t="n">
        <f aca="false">F277/100*40</f>
        <v>8.8</v>
      </c>
      <c r="H277" s="60" t="n">
        <v>40</v>
      </c>
      <c r="I277" s="63" t="n">
        <f aca="false">H277/100*40</f>
        <v>16</v>
      </c>
      <c r="J277" s="60" t="n">
        <v>20</v>
      </c>
      <c r="K277" s="63" t="n">
        <f aca="false">J277/100*60</f>
        <v>12</v>
      </c>
      <c r="L277" s="60" t="n">
        <v>20</v>
      </c>
      <c r="M277" s="63" t="n">
        <f aca="false">L277/100*60</f>
        <v>12</v>
      </c>
      <c r="N277" s="60" t="n">
        <v>20</v>
      </c>
      <c r="O277" s="63" t="n">
        <f aca="false">N277/100*60</f>
        <v>12</v>
      </c>
      <c r="P277" s="63" t="n">
        <f aca="false">E277+G277+I277+K277+M277+O277</f>
        <v>69.6</v>
      </c>
      <c r="Q277" s="60"/>
      <c r="R277" s="55"/>
      <c r="S277" s="63" t="n">
        <f aca="false">+Q277+R277</f>
        <v>0</v>
      </c>
      <c r="T277" s="60" t="n">
        <v>2.5</v>
      </c>
      <c r="U277" s="63" t="n">
        <f aca="false">T277+S277+P277</f>
        <v>72.1</v>
      </c>
      <c r="V277" s="64" t="n">
        <v>72593</v>
      </c>
      <c r="W277" s="64" t="n">
        <f aca="false">V277/2</f>
        <v>36296.5</v>
      </c>
      <c r="X277" s="41" t="s">
        <v>115</v>
      </c>
    </row>
    <row r="278" s="3" customFormat="true" ht="21.75" hidden="false" customHeight="true" outlineLevel="0" collapsed="false">
      <c r="A278" s="60" t="n">
        <v>275</v>
      </c>
      <c r="B278" s="61" t="n">
        <v>62648</v>
      </c>
      <c r="C278" s="62" t="s">
        <v>302</v>
      </c>
      <c r="D278" s="60" t="n">
        <v>22</v>
      </c>
      <c r="E278" s="63" t="n">
        <f aca="false">D278/100*40</f>
        <v>8.8</v>
      </c>
      <c r="F278" s="60" t="n">
        <v>22</v>
      </c>
      <c r="G278" s="63" t="n">
        <f aca="false">F278/100*40</f>
        <v>8.8</v>
      </c>
      <c r="H278" s="60" t="n">
        <v>40</v>
      </c>
      <c r="I278" s="63" t="n">
        <f aca="false">H278/100*40</f>
        <v>16</v>
      </c>
      <c r="J278" s="60" t="n">
        <v>20</v>
      </c>
      <c r="K278" s="63" t="n">
        <f aca="false">J278/100*60</f>
        <v>12</v>
      </c>
      <c r="L278" s="60" t="n">
        <v>20</v>
      </c>
      <c r="M278" s="63" t="n">
        <f aca="false">L278/100*60</f>
        <v>12</v>
      </c>
      <c r="N278" s="60" t="n">
        <v>20</v>
      </c>
      <c r="O278" s="63" t="n">
        <f aca="false">N278/100*60</f>
        <v>12</v>
      </c>
      <c r="P278" s="63" t="n">
        <f aca="false">E278+G278+I278+K278+M278+O278</f>
        <v>69.6</v>
      </c>
      <c r="Q278" s="60"/>
      <c r="R278" s="55"/>
      <c r="S278" s="63" t="n">
        <f aca="false">+Q278+R278</f>
        <v>0</v>
      </c>
      <c r="T278" s="60" t="n">
        <v>2.5</v>
      </c>
      <c r="U278" s="63" t="n">
        <f aca="false">T278+S278+P278</f>
        <v>72.1</v>
      </c>
      <c r="V278" s="64" t="n">
        <v>308145.05</v>
      </c>
      <c r="W278" s="64" t="n">
        <f aca="false">V278/2</f>
        <v>154072.525</v>
      </c>
      <c r="X278" s="41" t="s">
        <v>115</v>
      </c>
    </row>
    <row r="279" s="3" customFormat="true" ht="21.75" hidden="false" customHeight="true" outlineLevel="0" collapsed="false">
      <c r="A279" s="60" t="n">
        <v>276</v>
      </c>
      <c r="B279" s="61" t="n">
        <v>63326</v>
      </c>
      <c r="C279" s="62" t="s">
        <v>303</v>
      </c>
      <c r="D279" s="60" t="n">
        <v>22</v>
      </c>
      <c r="E279" s="63" t="n">
        <f aca="false">D279/100*40</f>
        <v>8.8</v>
      </c>
      <c r="F279" s="60" t="n">
        <v>22</v>
      </c>
      <c r="G279" s="63" t="n">
        <f aca="false">F279/100*40</f>
        <v>8.8</v>
      </c>
      <c r="H279" s="60" t="n">
        <v>40</v>
      </c>
      <c r="I279" s="63" t="n">
        <f aca="false">H279/100*40</f>
        <v>16</v>
      </c>
      <c r="J279" s="60" t="n">
        <v>20</v>
      </c>
      <c r="K279" s="63" t="n">
        <f aca="false">J279/100*60</f>
        <v>12</v>
      </c>
      <c r="L279" s="60" t="n">
        <v>20</v>
      </c>
      <c r="M279" s="63" t="n">
        <f aca="false">L279/100*60</f>
        <v>12</v>
      </c>
      <c r="N279" s="60" t="n">
        <v>20</v>
      </c>
      <c r="O279" s="63" t="n">
        <f aca="false">N279/100*60</f>
        <v>12</v>
      </c>
      <c r="P279" s="63" t="n">
        <f aca="false">E279+G279+I279+K279+M279+O279</f>
        <v>69.6</v>
      </c>
      <c r="Q279" s="60"/>
      <c r="R279" s="55"/>
      <c r="S279" s="63" t="n">
        <f aca="false">+Q279+R279</f>
        <v>0</v>
      </c>
      <c r="T279" s="60" t="n">
        <v>2.5</v>
      </c>
      <c r="U279" s="63" t="n">
        <f aca="false">T279+S279+P279</f>
        <v>72.1</v>
      </c>
      <c r="V279" s="64" t="n">
        <v>44308.85</v>
      </c>
      <c r="W279" s="64" t="n">
        <f aca="false">V279/2</f>
        <v>22154.425</v>
      </c>
      <c r="X279" s="41" t="s">
        <v>115</v>
      </c>
    </row>
    <row r="280" s="3" customFormat="true" ht="21.75" hidden="false" customHeight="true" outlineLevel="0" collapsed="false">
      <c r="A280" s="55" t="n">
        <v>277</v>
      </c>
      <c r="B280" s="61" t="n">
        <v>63560</v>
      </c>
      <c r="C280" s="62" t="s">
        <v>304</v>
      </c>
      <c r="D280" s="60" t="n">
        <v>22</v>
      </c>
      <c r="E280" s="63" t="n">
        <f aca="false">D280/100*40</f>
        <v>8.8</v>
      </c>
      <c r="F280" s="60" t="n">
        <v>22</v>
      </c>
      <c r="G280" s="63" t="n">
        <f aca="false">F280/100*40</f>
        <v>8.8</v>
      </c>
      <c r="H280" s="60" t="n">
        <v>40</v>
      </c>
      <c r="I280" s="63" t="n">
        <f aca="false">H280/100*40</f>
        <v>16</v>
      </c>
      <c r="J280" s="60" t="n">
        <v>20</v>
      </c>
      <c r="K280" s="63" t="n">
        <f aca="false">J280/100*60</f>
        <v>12</v>
      </c>
      <c r="L280" s="60" t="n">
        <v>20</v>
      </c>
      <c r="M280" s="63" t="n">
        <f aca="false">L280/100*60</f>
        <v>12</v>
      </c>
      <c r="N280" s="60" t="n">
        <v>20</v>
      </c>
      <c r="O280" s="63" t="n">
        <f aca="false">N280/100*60</f>
        <v>12</v>
      </c>
      <c r="P280" s="63" t="n">
        <f aca="false">E280+G280+I280+K280+M280+O280</f>
        <v>69.6</v>
      </c>
      <c r="Q280" s="60" t="s">
        <v>23</v>
      </c>
      <c r="R280" s="60" t="s">
        <v>23</v>
      </c>
      <c r="S280" s="63" t="n">
        <v>2.5</v>
      </c>
      <c r="T280" s="60" t="n">
        <v>0</v>
      </c>
      <c r="U280" s="63" t="n">
        <f aca="false">T280+S280+P280</f>
        <v>72.1</v>
      </c>
      <c r="V280" s="64" t="n">
        <v>398178.95</v>
      </c>
      <c r="W280" s="64" t="n">
        <f aca="false">V280/2</f>
        <v>199089.475</v>
      </c>
      <c r="X280" s="41" t="s">
        <v>115</v>
      </c>
    </row>
    <row r="281" s="3" customFormat="true" ht="21.75" hidden="false" customHeight="true" outlineLevel="0" collapsed="false">
      <c r="A281" s="60" t="n">
        <v>278</v>
      </c>
      <c r="B281" s="61" t="n">
        <v>63114</v>
      </c>
      <c r="C281" s="62" t="s">
        <v>305</v>
      </c>
      <c r="D281" s="60" t="n">
        <v>22</v>
      </c>
      <c r="E281" s="63" t="n">
        <f aca="false">D281/100*40</f>
        <v>8.8</v>
      </c>
      <c r="F281" s="60" t="n">
        <v>22</v>
      </c>
      <c r="G281" s="63" t="n">
        <f aca="false">F281/100*40</f>
        <v>8.8</v>
      </c>
      <c r="H281" s="60" t="n">
        <v>40</v>
      </c>
      <c r="I281" s="63" t="n">
        <f aca="false">H281/100*40</f>
        <v>16</v>
      </c>
      <c r="J281" s="60" t="n">
        <v>20</v>
      </c>
      <c r="K281" s="63" t="n">
        <f aca="false">J281/100*60</f>
        <v>12</v>
      </c>
      <c r="L281" s="60" t="n">
        <v>20</v>
      </c>
      <c r="M281" s="63" t="n">
        <f aca="false">L281/100*60</f>
        <v>12</v>
      </c>
      <c r="N281" s="60" t="n">
        <v>20</v>
      </c>
      <c r="O281" s="63" t="n">
        <f aca="false">N281/100*60</f>
        <v>12</v>
      </c>
      <c r="P281" s="63" t="n">
        <f aca="false">E281+G281+I281+K281+M281+O281</f>
        <v>69.6</v>
      </c>
      <c r="Q281" s="60"/>
      <c r="R281" s="55"/>
      <c r="S281" s="63" t="n">
        <f aca="false">+Q281+R281</f>
        <v>0</v>
      </c>
      <c r="T281" s="60" t="n">
        <v>2.5</v>
      </c>
      <c r="U281" s="63" t="n">
        <f aca="false">T281+S281+P281</f>
        <v>72.1</v>
      </c>
      <c r="V281" s="64" t="n">
        <v>264465.47</v>
      </c>
      <c r="W281" s="64" t="n">
        <f aca="false">V281/2</f>
        <v>132232.735</v>
      </c>
      <c r="X281" s="41" t="s">
        <v>115</v>
      </c>
    </row>
    <row r="282" s="3" customFormat="true" ht="21.75" hidden="false" customHeight="true" outlineLevel="0" collapsed="false">
      <c r="A282" s="60" t="n">
        <v>279</v>
      </c>
      <c r="B282" s="61" t="n">
        <v>62568</v>
      </c>
      <c r="C282" s="62" t="s">
        <v>306</v>
      </c>
      <c r="D282" s="60" t="n">
        <v>15</v>
      </c>
      <c r="E282" s="63" t="n">
        <f aca="false">D282/100*40</f>
        <v>6</v>
      </c>
      <c r="F282" s="60" t="n">
        <v>15</v>
      </c>
      <c r="G282" s="63" t="n">
        <f aca="false">F282/100*40</f>
        <v>6</v>
      </c>
      <c r="H282" s="60" t="n">
        <v>30</v>
      </c>
      <c r="I282" s="63" t="n">
        <f aca="false">H282/100*40</f>
        <v>12</v>
      </c>
      <c r="J282" s="60" t="n">
        <v>20</v>
      </c>
      <c r="K282" s="63" t="n">
        <f aca="false">J282/100*60</f>
        <v>12</v>
      </c>
      <c r="L282" s="60" t="n">
        <v>40</v>
      </c>
      <c r="M282" s="63" t="n">
        <f aca="false">L282/100*60</f>
        <v>24</v>
      </c>
      <c r="N282" s="60" t="n">
        <v>20</v>
      </c>
      <c r="O282" s="63" t="n">
        <f aca="false">N282/100*60</f>
        <v>12</v>
      </c>
      <c r="P282" s="63" t="n">
        <f aca="false">E282+G282+I282+K282+M282+O282</f>
        <v>72</v>
      </c>
      <c r="Q282" s="60"/>
      <c r="R282" s="55"/>
      <c r="S282" s="63" t="n">
        <f aca="false">+Q282+R282</f>
        <v>0</v>
      </c>
      <c r="T282" s="60" t="n">
        <v>0</v>
      </c>
      <c r="U282" s="63" t="n">
        <f aca="false">T282+S282+P282</f>
        <v>72</v>
      </c>
      <c r="V282" s="64" t="n">
        <v>107838.56</v>
      </c>
      <c r="W282" s="64" t="n">
        <f aca="false">V282/2</f>
        <v>53919.28</v>
      </c>
      <c r="X282" s="41" t="s">
        <v>115</v>
      </c>
    </row>
    <row r="283" s="3" customFormat="true" ht="21.75" hidden="false" customHeight="true" outlineLevel="0" collapsed="false">
      <c r="A283" s="55" t="n">
        <v>280</v>
      </c>
      <c r="B283" s="61" t="n">
        <v>63563</v>
      </c>
      <c r="C283" s="62" t="s">
        <v>307</v>
      </c>
      <c r="D283" s="60" t="n">
        <v>22</v>
      </c>
      <c r="E283" s="63" t="n">
        <f aca="false">D283/100*40</f>
        <v>8.8</v>
      </c>
      <c r="F283" s="60" t="n">
        <v>15</v>
      </c>
      <c r="G283" s="63" t="n">
        <f aca="false">F283/100*40</f>
        <v>6</v>
      </c>
      <c r="H283" s="60" t="n">
        <v>40</v>
      </c>
      <c r="I283" s="63" t="n">
        <f aca="false">H283/100*40</f>
        <v>16</v>
      </c>
      <c r="J283" s="60" t="n">
        <v>20</v>
      </c>
      <c r="K283" s="63" t="n">
        <f aca="false">J283/100*60</f>
        <v>12</v>
      </c>
      <c r="L283" s="60" t="n">
        <v>20</v>
      </c>
      <c r="M283" s="63" t="n">
        <f aca="false">L283/100*60</f>
        <v>12</v>
      </c>
      <c r="N283" s="60" t="n">
        <v>20</v>
      </c>
      <c r="O283" s="63" t="n">
        <f aca="false">N283/100*60</f>
        <v>12</v>
      </c>
      <c r="P283" s="63" t="n">
        <f aca="false">E283+G283+I283+K283+M283+O283</f>
        <v>66.8</v>
      </c>
      <c r="Q283" s="60" t="s">
        <v>23</v>
      </c>
      <c r="R283" s="60" t="s">
        <v>23</v>
      </c>
      <c r="S283" s="63" t="n">
        <v>2.5</v>
      </c>
      <c r="T283" s="60" t="n">
        <v>2.5</v>
      </c>
      <c r="U283" s="63" t="n">
        <f aca="false">T283+S283+P283</f>
        <v>71.8</v>
      </c>
      <c r="V283" s="64" t="n">
        <v>175758.45</v>
      </c>
      <c r="W283" s="64" t="n">
        <f aca="false">V283/2</f>
        <v>87879.225</v>
      </c>
      <c r="X283" s="41" t="s">
        <v>115</v>
      </c>
    </row>
    <row r="284" s="3" customFormat="true" ht="21.75" hidden="false" customHeight="true" outlineLevel="0" collapsed="false">
      <c r="A284" s="60" t="n">
        <v>281</v>
      </c>
      <c r="B284" s="61" t="n">
        <v>62513</v>
      </c>
      <c r="C284" s="62" t="s">
        <v>308</v>
      </c>
      <c r="D284" s="60" t="n">
        <v>22</v>
      </c>
      <c r="E284" s="63" t="n">
        <f aca="false">D284/100*40</f>
        <v>8.8</v>
      </c>
      <c r="F284" s="60" t="n">
        <v>22</v>
      </c>
      <c r="G284" s="63" t="n">
        <f aca="false">F284/100*40</f>
        <v>8.8</v>
      </c>
      <c r="H284" s="60" t="n">
        <v>30</v>
      </c>
      <c r="I284" s="63" t="n">
        <f aca="false">H284/100*40</f>
        <v>12</v>
      </c>
      <c r="J284" s="60" t="n">
        <v>20</v>
      </c>
      <c r="K284" s="63" t="n">
        <f aca="false">J284/100*60</f>
        <v>12</v>
      </c>
      <c r="L284" s="60" t="n">
        <v>30</v>
      </c>
      <c r="M284" s="63" t="n">
        <f aca="false">L284/100*60</f>
        <v>18</v>
      </c>
      <c r="N284" s="60" t="n">
        <v>20</v>
      </c>
      <c r="O284" s="63" t="n">
        <f aca="false">N284/100*60</f>
        <v>12</v>
      </c>
      <c r="P284" s="63" t="n">
        <f aca="false">E284+G284+I284+K284+M284+O284</f>
        <v>71.6</v>
      </c>
      <c r="Q284" s="60"/>
      <c r="R284" s="55"/>
      <c r="S284" s="63" t="n">
        <f aca="false">+Q284+R284</f>
        <v>0</v>
      </c>
      <c r="T284" s="60" t="n">
        <v>0</v>
      </c>
      <c r="U284" s="63" t="n">
        <f aca="false">T284+S284+P284</f>
        <v>71.6</v>
      </c>
      <c r="V284" s="64" t="n">
        <v>169138.31</v>
      </c>
      <c r="W284" s="64" t="n">
        <f aca="false">V284/2</f>
        <v>84569.155</v>
      </c>
      <c r="X284" s="41" t="s">
        <v>115</v>
      </c>
    </row>
    <row r="285" s="3" customFormat="true" ht="21.75" hidden="false" customHeight="true" outlineLevel="0" collapsed="false">
      <c r="A285" s="60" t="n">
        <v>282</v>
      </c>
      <c r="B285" s="61" t="n">
        <v>62838</v>
      </c>
      <c r="C285" s="62" t="s">
        <v>309</v>
      </c>
      <c r="D285" s="60" t="n">
        <v>22</v>
      </c>
      <c r="E285" s="63" t="n">
        <f aca="false">D285/100*40</f>
        <v>8.8</v>
      </c>
      <c r="F285" s="60" t="n">
        <v>22</v>
      </c>
      <c r="G285" s="63" t="n">
        <f aca="false">F285/100*40</f>
        <v>8.8</v>
      </c>
      <c r="H285" s="60" t="n">
        <v>30</v>
      </c>
      <c r="I285" s="63" t="n">
        <f aca="false">H285/100*40</f>
        <v>12</v>
      </c>
      <c r="J285" s="60" t="n">
        <v>20</v>
      </c>
      <c r="K285" s="63" t="n">
        <f aca="false">J285/100*60</f>
        <v>12</v>
      </c>
      <c r="L285" s="60" t="n">
        <v>30</v>
      </c>
      <c r="M285" s="63" t="n">
        <f aca="false">L285/100*60</f>
        <v>18</v>
      </c>
      <c r="N285" s="60" t="n">
        <v>20</v>
      </c>
      <c r="O285" s="63" t="n">
        <f aca="false">N285/100*60</f>
        <v>12</v>
      </c>
      <c r="P285" s="63" t="n">
        <f aca="false">E285+G285+I285+K285+M285+O285</f>
        <v>71.6</v>
      </c>
      <c r="Q285" s="60"/>
      <c r="R285" s="55"/>
      <c r="S285" s="63" t="n">
        <f aca="false">+Q285+R285</f>
        <v>0</v>
      </c>
      <c r="T285" s="60" t="n">
        <v>0</v>
      </c>
      <c r="U285" s="63" t="n">
        <f aca="false">T285+S285+P285</f>
        <v>71.6</v>
      </c>
      <c r="V285" s="64" t="n">
        <v>326000</v>
      </c>
      <c r="W285" s="64" t="n">
        <f aca="false">V285/2</f>
        <v>163000</v>
      </c>
      <c r="X285" s="41" t="s">
        <v>115</v>
      </c>
    </row>
    <row r="286" s="3" customFormat="true" ht="21.75" hidden="false" customHeight="true" outlineLevel="0" collapsed="false">
      <c r="A286" s="55" t="n">
        <v>283</v>
      </c>
      <c r="B286" s="61" t="n">
        <v>62672</v>
      </c>
      <c r="C286" s="62" t="s">
        <v>310</v>
      </c>
      <c r="D286" s="60" t="n">
        <v>22</v>
      </c>
      <c r="E286" s="63" t="n">
        <f aca="false">D286/100*40</f>
        <v>8.8</v>
      </c>
      <c r="F286" s="60" t="n">
        <v>22</v>
      </c>
      <c r="G286" s="63" t="n">
        <f aca="false">F286/100*40</f>
        <v>8.8</v>
      </c>
      <c r="H286" s="60" t="n">
        <v>30</v>
      </c>
      <c r="I286" s="63" t="n">
        <f aca="false">H286/100*40</f>
        <v>12</v>
      </c>
      <c r="J286" s="60" t="n">
        <v>20</v>
      </c>
      <c r="K286" s="63" t="n">
        <f aca="false">J286/100*60</f>
        <v>12</v>
      </c>
      <c r="L286" s="60" t="n">
        <v>30</v>
      </c>
      <c r="M286" s="63" t="n">
        <f aca="false">L286/100*60</f>
        <v>18</v>
      </c>
      <c r="N286" s="60" t="n">
        <v>20</v>
      </c>
      <c r="O286" s="63" t="n">
        <f aca="false">N286/100*60</f>
        <v>12</v>
      </c>
      <c r="P286" s="63" t="n">
        <f aca="false">E286+G286+I286+K286+M286+O286</f>
        <v>71.6</v>
      </c>
      <c r="Q286" s="60"/>
      <c r="R286" s="55"/>
      <c r="S286" s="63" t="n">
        <f aca="false">+Q286+R286</f>
        <v>0</v>
      </c>
      <c r="T286" s="60" t="n">
        <v>0</v>
      </c>
      <c r="U286" s="63" t="n">
        <f aca="false">T286+S286+P286</f>
        <v>71.6</v>
      </c>
      <c r="V286" s="64" t="n">
        <v>398153</v>
      </c>
      <c r="W286" s="64" t="n">
        <f aca="false">V286/2</f>
        <v>199076.5</v>
      </c>
      <c r="X286" s="41" t="s">
        <v>115</v>
      </c>
    </row>
    <row r="287" s="3" customFormat="true" ht="21.75" hidden="false" customHeight="true" outlineLevel="0" collapsed="false">
      <c r="A287" s="60" t="n">
        <v>284</v>
      </c>
      <c r="B287" s="61" t="n">
        <v>63866</v>
      </c>
      <c r="C287" s="62" t="s">
        <v>311</v>
      </c>
      <c r="D287" s="60" t="n">
        <v>22</v>
      </c>
      <c r="E287" s="63" t="n">
        <f aca="false">D287/100*40</f>
        <v>8.8</v>
      </c>
      <c r="F287" s="60" t="n">
        <v>22</v>
      </c>
      <c r="G287" s="63" t="n">
        <f aca="false">F287/100*40</f>
        <v>8.8</v>
      </c>
      <c r="H287" s="60" t="n">
        <v>30</v>
      </c>
      <c r="I287" s="63" t="n">
        <f aca="false">H287/100*40</f>
        <v>12</v>
      </c>
      <c r="J287" s="60" t="n">
        <v>30</v>
      </c>
      <c r="K287" s="63" t="n">
        <f aca="false">J287/100*60</f>
        <v>18</v>
      </c>
      <c r="L287" s="60" t="n">
        <v>20</v>
      </c>
      <c r="M287" s="63" t="n">
        <f aca="false">L287/100*60</f>
        <v>12</v>
      </c>
      <c r="N287" s="60" t="n">
        <v>20</v>
      </c>
      <c r="O287" s="63" t="n">
        <f aca="false">N287/100*60</f>
        <v>12</v>
      </c>
      <c r="P287" s="63" t="n">
        <f aca="false">E287+G287+I287+K287+M287+O287</f>
        <v>71.6</v>
      </c>
      <c r="Q287" s="60"/>
      <c r="R287" s="55"/>
      <c r="S287" s="63" t="n">
        <f aca="false">+Q287+R287</f>
        <v>0</v>
      </c>
      <c r="T287" s="60" t="n">
        <v>0</v>
      </c>
      <c r="U287" s="63" t="n">
        <f aca="false">T287+S287+P287</f>
        <v>71.6</v>
      </c>
      <c r="V287" s="64" t="n">
        <v>393953</v>
      </c>
      <c r="W287" s="64" t="n">
        <f aca="false">V287/2</f>
        <v>196976.5</v>
      </c>
      <c r="X287" s="41" t="s">
        <v>115</v>
      </c>
    </row>
    <row r="288" s="3" customFormat="true" ht="21.75" hidden="false" customHeight="true" outlineLevel="0" collapsed="false">
      <c r="A288" s="60" t="n">
        <v>285</v>
      </c>
      <c r="B288" s="61" t="n">
        <v>62885</v>
      </c>
      <c r="C288" s="62" t="s">
        <v>312</v>
      </c>
      <c r="D288" s="60" t="n">
        <v>22</v>
      </c>
      <c r="E288" s="63" t="n">
        <f aca="false">D288/100*40</f>
        <v>8.8</v>
      </c>
      <c r="F288" s="60" t="n">
        <v>30</v>
      </c>
      <c r="G288" s="63" t="n">
        <f aca="false">F288/100*40</f>
        <v>12</v>
      </c>
      <c r="H288" s="60" t="n">
        <v>30</v>
      </c>
      <c r="I288" s="63" t="n">
        <f aca="false">H288/100*40</f>
        <v>12</v>
      </c>
      <c r="J288" s="60" t="n">
        <v>20</v>
      </c>
      <c r="K288" s="63" t="n">
        <f aca="false">J288/100*60</f>
        <v>12</v>
      </c>
      <c r="L288" s="60" t="n">
        <v>20</v>
      </c>
      <c r="M288" s="63" t="n">
        <f aca="false">L288/100*60</f>
        <v>12</v>
      </c>
      <c r="N288" s="60" t="n">
        <v>20</v>
      </c>
      <c r="O288" s="63" t="n">
        <f aca="false">N288/100*60</f>
        <v>12</v>
      </c>
      <c r="P288" s="63" t="n">
        <f aca="false">E288+G288+I288+K288+M288+O288</f>
        <v>68.8</v>
      </c>
      <c r="Q288" s="60"/>
      <c r="R288" s="55"/>
      <c r="S288" s="63" t="n">
        <f aca="false">+Q288+R288</f>
        <v>0</v>
      </c>
      <c r="T288" s="60" t="n">
        <v>2.5</v>
      </c>
      <c r="U288" s="63" t="n">
        <f aca="false">T288+S288+P288</f>
        <v>71.3</v>
      </c>
      <c r="V288" s="64" t="n">
        <v>85198.72</v>
      </c>
      <c r="W288" s="64" t="n">
        <f aca="false">V288/2</f>
        <v>42599.36</v>
      </c>
      <c r="X288" s="41" t="s">
        <v>115</v>
      </c>
    </row>
    <row r="289" s="3" customFormat="true" ht="21.75" hidden="false" customHeight="true" outlineLevel="0" collapsed="false">
      <c r="A289" s="55" t="n">
        <v>286</v>
      </c>
      <c r="B289" s="61" t="n">
        <v>63595</v>
      </c>
      <c r="C289" s="62" t="s">
        <v>313</v>
      </c>
      <c r="D289" s="60" t="n">
        <v>22</v>
      </c>
      <c r="E289" s="63" t="n">
        <f aca="false">D289/100*40</f>
        <v>8.8</v>
      </c>
      <c r="F289" s="60" t="n">
        <v>15</v>
      </c>
      <c r="G289" s="63" t="n">
        <f aca="false">F289/100*40</f>
        <v>6</v>
      </c>
      <c r="H289" s="60" t="n">
        <v>30</v>
      </c>
      <c r="I289" s="63" t="n">
        <f aca="false">H289/100*40</f>
        <v>12</v>
      </c>
      <c r="J289" s="60" t="n">
        <v>20</v>
      </c>
      <c r="K289" s="63" t="n">
        <f aca="false">J289/100*60</f>
        <v>12</v>
      </c>
      <c r="L289" s="60" t="n">
        <v>30</v>
      </c>
      <c r="M289" s="63" t="n">
        <f aca="false">L289/100*60</f>
        <v>18</v>
      </c>
      <c r="N289" s="60" t="n">
        <v>20</v>
      </c>
      <c r="O289" s="63" t="n">
        <f aca="false">N289/100*60</f>
        <v>12</v>
      </c>
      <c r="P289" s="63" t="n">
        <f aca="false">E289+G289+I289+K289+M289+O289</f>
        <v>68.8</v>
      </c>
      <c r="Q289" s="60"/>
      <c r="R289" s="55"/>
      <c r="S289" s="63" t="n">
        <f aca="false">+Q289+R289</f>
        <v>0</v>
      </c>
      <c r="T289" s="60" t="n">
        <v>2.5</v>
      </c>
      <c r="U289" s="63" t="n">
        <f aca="false">T289+S289+P289</f>
        <v>71.3</v>
      </c>
      <c r="V289" s="64" t="n">
        <v>459272.73</v>
      </c>
      <c r="W289" s="64" t="n">
        <f aca="false">V289/2</f>
        <v>229636.365</v>
      </c>
      <c r="X289" s="41" t="s">
        <v>115</v>
      </c>
    </row>
    <row r="290" s="3" customFormat="true" ht="21.75" hidden="false" customHeight="true" outlineLevel="0" collapsed="false">
      <c r="A290" s="60" t="n">
        <v>287</v>
      </c>
      <c r="B290" s="61" t="n">
        <v>63862</v>
      </c>
      <c r="C290" s="62" t="s">
        <v>314</v>
      </c>
      <c r="D290" s="60" t="n">
        <v>15</v>
      </c>
      <c r="E290" s="63" t="n">
        <f aca="false">D290/100*40</f>
        <v>6</v>
      </c>
      <c r="F290" s="60" t="n">
        <v>15</v>
      </c>
      <c r="G290" s="63" t="n">
        <f aca="false">F290/100*40</f>
        <v>6</v>
      </c>
      <c r="H290" s="60" t="n">
        <v>40</v>
      </c>
      <c r="I290" s="63" t="n">
        <f aca="false">H290/100*40</f>
        <v>16</v>
      </c>
      <c r="J290" s="60" t="n">
        <v>20</v>
      </c>
      <c r="K290" s="63" t="n">
        <f aca="false">J290/100*60</f>
        <v>12</v>
      </c>
      <c r="L290" s="60" t="n">
        <v>30</v>
      </c>
      <c r="M290" s="63" t="n">
        <f aca="false">L290/100*60</f>
        <v>18</v>
      </c>
      <c r="N290" s="60" t="n">
        <v>20</v>
      </c>
      <c r="O290" s="63" t="n">
        <f aca="false">N290/100*60</f>
        <v>12</v>
      </c>
      <c r="P290" s="63" t="n">
        <f aca="false">E290+G290+I290+K290+M290+O290</f>
        <v>70</v>
      </c>
      <c r="Q290" s="60"/>
      <c r="R290" s="55"/>
      <c r="S290" s="63" t="n">
        <f aca="false">+Q290+R290</f>
        <v>0</v>
      </c>
      <c r="T290" s="60" t="n">
        <v>0</v>
      </c>
      <c r="U290" s="63" t="n">
        <f aca="false">T290+S290+P290</f>
        <v>70</v>
      </c>
      <c r="V290" s="64" t="n">
        <v>47840</v>
      </c>
      <c r="W290" s="64" t="n">
        <f aca="false">V290/2</f>
        <v>23920</v>
      </c>
      <c r="X290" s="41" t="s">
        <v>115</v>
      </c>
    </row>
    <row r="291" s="3" customFormat="true" ht="21.75" hidden="false" customHeight="true" outlineLevel="0" collapsed="false">
      <c r="A291" s="60" t="n">
        <v>288</v>
      </c>
      <c r="B291" s="61" t="n">
        <v>62281</v>
      </c>
      <c r="C291" s="62" t="s">
        <v>315</v>
      </c>
      <c r="D291" s="60" t="n">
        <v>15</v>
      </c>
      <c r="E291" s="63" t="n">
        <f aca="false">D291/100*40</f>
        <v>6</v>
      </c>
      <c r="F291" s="60" t="n">
        <v>30</v>
      </c>
      <c r="G291" s="63" t="n">
        <f aca="false">F291/100*40</f>
        <v>12</v>
      </c>
      <c r="H291" s="60" t="n">
        <v>40</v>
      </c>
      <c r="I291" s="63" t="n">
        <f aca="false">H291/100*40</f>
        <v>16</v>
      </c>
      <c r="J291" s="60" t="n">
        <v>20</v>
      </c>
      <c r="K291" s="63" t="n">
        <f aca="false">J291/100*60</f>
        <v>12</v>
      </c>
      <c r="L291" s="60" t="n">
        <v>20</v>
      </c>
      <c r="M291" s="63" t="n">
        <f aca="false">L291/100*60</f>
        <v>12</v>
      </c>
      <c r="N291" s="60" t="n">
        <v>20</v>
      </c>
      <c r="O291" s="63" t="n">
        <f aca="false">N291/100*60</f>
        <v>12</v>
      </c>
      <c r="P291" s="63" t="n">
        <f aca="false">E291+G291+I291+K291+M291+O291</f>
        <v>70</v>
      </c>
      <c r="Q291" s="60"/>
      <c r="R291" s="55"/>
      <c r="S291" s="63" t="n">
        <v>0</v>
      </c>
      <c r="T291" s="60" t="n">
        <v>0</v>
      </c>
      <c r="U291" s="63" t="n">
        <f aca="false">T291+S291+P291</f>
        <v>70</v>
      </c>
      <c r="V291" s="64" t="n">
        <v>261615.52</v>
      </c>
      <c r="W291" s="64" t="n">
        <f aca="false">V291/2</f>
        <v>130807.76</v>
      </c>
      <c r="X291" s="41" t="s">
        <v>115</v>
      </c>
    </row>
    <row r="292" s="3" customFormat="true" ht="21.75" hidden="false" customHeight="true" outlineLevel="0" collapsed="false">
      <c r="A292" s="55" t="n">
        <v>289</v>
      </c>
      <c r="B292" s="61" t="n">
        <v>62313</v>
      </c>
      <c r="C292" s="62" t="s">
        <v>316</v>
      </c>
      <c r="D292" s="60" t="n">
        <v>15</v>
      </c>
      <c r="E292" s="63" t="n">
        <f aca="false">D292/100*40</f>
        <v>6</v>
      </c>
      <c r="F292" s="60" t="n">
        <v>30</v>
      </c>
      <c r="G292" s="63" t="n">
        <f aca="false">F292/100*40</f>
        <v>12</v>
      </c>
      <c r="H292" s="60" t="n">
        <v>40</v>
      </c>
      <c r="I292" s="63" t="n">
        <f aca="false">H292/100*40</f>
        <v>16</v>
      </c>
      <c r="J292" s="60" t="n">
        <v>20</v>
      </c>
      <c r="K292" s="63" t="n">
        <f aca="false">J292/100*60</f>
        <v>12</v>
      </c>
      <c r="L292" s="60" t="n">
        <v>20</v>
      </c>
      <c r="M292" s="63" t="n">
        <f aca="false">L292/100*60</f>
        <v>12</v>
      </c>
      <c r="N292" s="60" t="n">
        <v>20</v>
      </c>
      <c r="O292" s="63" t="n">
        <f aca="false">N292/100*60</f>
        <v>12</v>
      </c>
      <c r="P292" s="63" t="n">
        <f aca="false">E292+G292+I292+K292+M292+O292</f>
        <v>70</v>
      </c>
      <c r="Q292" s="60"/>
      <c r="R292" s="55"/>
      <c r="S292" s="63" t="n">
        <v>0</v>
      </c>
      <c r="T292" s="60" t="n">
        <v>0</v>
      </c>
      <c r="U292" s="63" t="n">
        <f aca="false">T292+S292+P292</f>
        <v>70</v>
      </c>
      <c r="V292" s="64" t="n">
        <v>72249</v>
      </c>
      <c r="W292" s="64" t="n">
        <f aca="false">V292/2</f>
        <v>36124.5</v>
      </c>
      <c r="X292" s="41" t="s">
        <v>115</v>
      </c>
    </row>
    <row r="293" s="3" customFormat="true" ht="21.75" hidden="false" customHeight="true" outlineLevel="0" collapsed="false">
      <c r="A293" s="60" t="n">
        <v>290</v>
      </c>
      <c r="B293" s="61" t="n">
        <v>62920</v>
      </c>
      <c r="C293" s="62" t="s">
        <v>317</v>
      </c>
      <c r="D293" s="60" t="n">
        <v>15</v>
      </c>
      <c r="E293" s="63" t="n">
        <f aca="false">D293/100*40</f>
        <v>6</v>
      </c>
      <c r="F293" s="60" t="n">
        <v>30</v>
      </c>
      <c r="G293" s="63" t="n">
        <f aca="false">F293/100*40</f>
        <v>12</v>
      </c>
      <c r="H293" s="60" t="n">
        <v>40</v>
      </c>
      <c r="I293" s="63" t="n">
        <f aca="false">H293/100*40</f>
        <v>16</v>
      </c>
      <c r="J293" s="60" t="n">
        <v>20</v>
      </c>
      <c r="K293" s="63" t="n">
        <f aca="false">J293/100*60</f>
        <v>12</v>
      </c>
      <c r="L293" s="60" t="n">
        <v>20</v>
      </c>
      <c r="M293" s="63" t="n">
        <f aca="false">L293/100*60</f>
        <v>12</v>
      </c>
      <c r="N293" s="60" t="n">
        <v>20</v>
      </c>
      <c r="O293" s="63" t="n">
        <f aca="false">N293/100*60</f>
        <v>12</v>
      </c>
      <c r="P293" s="63" t="n">
        <f aca="false">E293+G293+I293+K293+M293+O293</f>
        <v>70</v>
      </c>
      <c r="Q293" s="60"/>
      <c r="R293" s="55"/>
      <c r="S293" s="63" t="n">
        <v>0</v>
      </c>
      <c r="T293" s="60" t="n">
        <v>0</v>
      </c>
      <c r="U293" s="63" t="n">
        <f aca="false">T293+S293+P293</f>
        <v>70</v>
      </c>
      <c r="V293" s="64" t="n">
        <v>90870.55</v>
      </c>
      <c r="W293" s="64" t="n">
        <f aca="false">V293/2</f>
        <v>45435.275</v>
      </c>
      <c r="X293" s="41" t="s">
        <v>115</v>
      </c>
    </row>
    <row r="294" s="3" customFormat="true" ht="21.75" hidden="false" customHeight="true" outlineLevel="0" collapsed="false">
      <c r="A294" s="60" t="n">
        <v>291</v>
      </c>
      <c r="B294" s="61" t="n">
        <v>62962</v>
      </c>
      <c r="C294" s="62" t="s">
        <v>318</v>
      </c>
      <c r="D294" s="60" t="n">
        <v>15</v>
      </c>
      <c r="E294" s="63" t="n">
        <f aca="false">D294/100*40</f>
        <v>6</v>
      </c>
      <c r="F294" s="60" t="n">
        <v>30</v>
      </c>
      <c r="G294" s="63" t="n">
        <f aca="false">F294/100*40</f>
        <v>12</v>
      </c>
      <c r="H294" s="60" t="n">
        <v>40</v>
      </c>
      <c r="I294" s="63" t="n">
        <f aca="false">H294/100*40</f>
        <v>16</v>
      </c>
      <c r="J294" s="60" t="n">
        <v>20</v>
      </c>
      <c r="K294" s="63" t="n">
        <f aca="false">J294/100*60</f>
        <v>12</v>
      </c>
      <c r="L294" s="60" t="n">
        <v>20</v>
      </c>
      <c r="M294" s="63" t="n">
        <f aca="false">L294/100*60</f>
        <v>12</v>
      </c>
      <c r="N294" s="60" t="n">
        <v>20</v>
      </c>
      <c r="O294" s="63" t="n">
        <f aca="false">N294/100*60</f>
        <v>12</v>
      </c>
      <c r="P294" s="63" t="n">
        <f aca="false">E294+G294+I294+K294+M294+O294</f>
        <v>70</v>
      </c>
      <c r="Q294" s="60"/>
      <c r="R294" s="55"/>
      <c r="S294" s="63" t="n">
        <v>0</v>
      </c>
      <c r="T294" s="60" t="n">
        <v>0</v>
      </c>
      <c r="U294" s="63" t="n">
        <f aca="false">T294+S294+P294</f>
        <v>70</v>
      </c>
      <c r="V294" s="64" t="n">
        <v>265780</v>
      </c>
      <c r="W294" s="64" t="n">
        <f aca="false">V294/2</f>
        <v>132890</v>
      </c>
      <c r="X294" s="41" t="s">
        <v>115</v>
      </c>
    </row>
    <row r="295" s="3" customFormat="true" ht="21.75" hidden="false" customHeight="true" outlineLevel="0" collapsed="false">
      <c r="A295" s="55" t="n">
        <v>292</v>
      </c>
      <c r="B295" s="61" t="n">
        <v>63805</v>
      </c>
      <c r="C295" s="62" t="s">
        <v>319</v>
      </c>
      <c r="D295" s="60" t="n">
        <v>15</v>
      </c>
      <c r="E295" s="63" t="n">
        <f aca="false">D295/100*40</f>
        <v>6</v>
      </c>
      <c r="F295" s="60" t="n">
        <v>15</v>
      </c>
      <c r="G295" s="63" t="n">
        <f aca="false">F295/100*40</f>
        <v>6</v>
      </c>
      <c r="H295" s="60" t="n">
        <v>40</v>
      </c>
      <c r="I295" s="63" t="n">
        <f aca="false">H295/100*40</f>
        <v>16</v>
      </c>
      <c r="J295" s="60" t="n">
        <v>20</v>
      </c>
      <c r="K295" s="63" t="n">
        <f aca="false">J295/100*60</f>
        <v>12</v>
      </c>
      <c r="L295" s="60" t="n">
        <v>30</v>
      </c>
      <c r="M295" s="63" t="n">
        <f aca="false">L295/100*60</f>
        <v>18</v>
      </c>
      <c r="N295" s="60" t="n">
        <v>20</v>
      </c>
      <c r="O295" s="63" t="n">
        <f aca="false">N295/100*60</f>
        <v>12</v>
      </c>
      <c r="P295" s="63" t="n">
        <f aca="false">E295+G295+I295+K295+M295+O295</f>
        <v>70</v>
      </c>
      <c r="Q295" s="60"/>
      <c r="R295" s="55"/>
      <c r="S295" s="63" t="n">
        <v>0</v>
      </c>
      <c r="T295" s="60" t="n">
        <v>0</v>
      </c>
      <c r="U295" s="63" t="n">
        <f aca="false">T295+S295+P295</f>
        <v>70</v>
      </c>
      <c r="V295" s="64" t="n">
        <v>201172.52</v>
      </c>
      <c r="W295" s="64" t="n">
        <f aca="false">V295/2</f>
        <v>100586.26</v>
      </c>
      <c r="X295" s="41" t="s">
        <v>115</v>
      </c>
    </row>
    <row r="296" s="3" customFormat="true" ht="21.75" hidden="false" customHeight="true" outlineLevel="0" collapsed="false">
      <c r="A296" s="60" t="n">
        <v>293</v>
      </c>
      <c r="B296" s="61" t="n">
        <v>63816</v>
      </c>
      <c r="C296" s="62" t="s">
        <v>320</v>
      </c>
      <c r="D296" s="60" t="n">
        <v>15</v>
      </c>
      <c r="E296" s="63" t="n">
        <f aca="false">D296/100*40</f>
        <v>6</v>
      </c>
      <c r="F296" s="60" t="n">
        <v>15</v>
      </c>
      <c r="G296" s="63" t="n">
        <f aca="false">F296/100*40</f>
        <v>6</v>
      </c>
      <c r="H296" s="60" t="n">
        <v>40</v>
      </c>
      <c r="I296" s="63" t="n">
        <f aca="false">H296/100*40</f>
        <v>16</v>
      </c>
      <c r="J296" s="60" t="n">
        <v>20</v>
      </c>
      <c r="K296" s="63" t="n">
        <f aca="false">J296/100*60</f>
        <v>12</v>
      </c>
      <c r="L296" s="60" t="n">
        <v>30</v>
      </c>
      <c r="M296" s="63" t="n">
        <f aca="false">L296/100*60</f>
        <v>18</v>
      </c>
      <c r="N296" s="60" t="n">
        <v>20</v>
      </c>
      <c r="O296" s="63" t="n">
        <f aca="false">N296/100*60</f>
        <v>12</v>
      </c>
      <c r="P296" s="63" t="n">
        <f aca="false">E296+G296+I296+K296+M296+O296</f>
        <v>70</v>
      </c>
      <c r="Q296" s="60"/>
      <c r="R296" s="55"/>
      <c r="S296" s="63" t="n">
        <v>0</v>
      </c>
      <c r="T296" s="60" t="n">
        <v>0</v>
      </c>
      <c r="U296" s="63" t="n">
        <f aca="false">T296+S296+P296</f>
        <v>70</v>
      </c>
      <c r="V296" s="64" t="n">
        <v>247886</v>
      </c>
      <c r="W296" s="64" t="n">
        <f aca="false">V296/2</f>
        <v>123943</v>
      </c>
      <c r="X296" s="41" t="s">
        <v>115</v>
      </c>
    </row>
    <row r="297" s="3" customFormat="true" ht="21.75" hidden="false" customHeight="true" outlineLevel="0" collapsed="false">
      <c r="A297" s="60" t="n">
        <v>294</v>
      </c>
      <c r="B297" s="61" t="n">
        <v>63829</v>
      </c>
      <c r="C297" s="62" t="s">
        <v>321</v>
      </c>
      <c r="D297" s="60" t="n">
        <v>15</v>
      </c>
      <c r="E297" s="63" t="n">
        <f aca="false">D297/100*40</f>
        <v>6</v>
      </c>
      <c r="F297" s="60" t="n">
        <v>30</v>
      </c>
      <c r="G297" s="63" t="n">
        <f aca="false">F297/100*40</f>
        <v>12</v>
      </c>
      <c r="H297" s="60" t="n">
        <v>40</v>
      </c>
      <c r="I297" s="63" t="n">
        <f aca="false">H297/100*40</f>
        <v>16</v>
      </c>
      <c r="J297" s="60" t="n">
        <v>20</v>
      </c>
      <c r="K297" s="63" t="n">
        <f aca="false">J297/100*60</f>
        <v>12</v>
      </c>
      <c r="L297" s="60" t="n">
        <v>20</v>
      </c>
      <c r="M297" s="63" t="n">
        <f aca="false">L297/100*60</f>
        <v>12</v>
      </c>
      <c r="N297" s="60" t="n">
        <v>20</v>
      </c>
      <c r="O297" s="63" t="n">
        <f aca="false">N297/100*60</f>
        <v>12</v>
      </c>
      <c r="P297" s="63" t="n">
        <f aca="false">E297+G297+I297+K297+M297+O297</f>
        <v>70</v>
      </c>
      <c r="Q297" s="60"/>
      <c r="R297" s="55"/>
      <c r="S297" s="63" t="n">
        <v>0</v>
      </c>
      <c r="T297" s="60" t="n">
        <v>0</v>
      </c>
      <c r="U297" s="63" t="n">
        <f aca="false">T297+S297+P297</f>
        <v>70</v>
      </c>
      <c r="V297" s="64" t="n">
        <v>69229</v>
      </c>
      <c r="W297" s="64" t="n">
        <f aca="false">V297/2</f>
        <v>34614.5</v>
      </c>
      <c r="X297" s="41" t="s">
        <v>115</v>
      </c>
    </row>
    <row r="298" s="3" customFormat="true" ht="21.75" hidden="false" customHeight="true" outlineLevel="0" collapsed="false">
      <c r="A298" s="55" t="n">
        <v>295</v>
      </c>
      <c r="B298" s="61" t="n">
        <v>62991</v>
      </c>
      <c r="C298" s="62" t="s">
        <v>322</v>
      </c>
      <c r="D298" s="60" t="n">
        <v>15</v>
      </c>
      <c r="E298" s="63" t="n">
        <f aca="false">D298/100*40</f>
        <v>6</v>
      </c>
      <c r="F298" s="60" t="n">
        <v>30</v>
      </c>
      <c r="G298" s="63" t="n">
        <f aca="false">F298/100*40</f>
        <v>12</v>
      </c>
      <c r="H298" s="60" t="n">
        <v>40</v>
      </c>
      <c r="I298" s="63" t="n">
        <f aca="false">H298/100*40</f>
        <v>16</v>
      </c>
      <c r="J298" s="60" t="n">
        <v>20</v>
      </c>
      <c r="K298" s="63" t="n">
        <f aca="false">J298/100*60</f>
        <v>12</v>
      </c>
      <c r="L298" s="60" t="n">
        <v>20</v>
      </c>
      <c r="M298" s="63" t="n">
        <f aca="false">L298/100*60</f>
        <v>12</v>
      </c>
      <c r="N298" s="60" t="n">
        <v>20</v>
      </c>
      <c r="O298" s="63" t="n">
        <f aca="false">N298/100*60</f>
        <v>12</v>
      </c>
      <c r="P298" s="63" t="n">
        <f aca="false">E298+G298+I298+K298+M298+O298</f>
        <v>70</v>
      </c>
      <c r="Q298" s="60"/>
      <c r="R298" s="55"/>
      <c r="S298" s="63" t="n">
        <f aca="false">+Q298+R298</f>
        <v>0</v>
      </c>
      <c r="T298" s="60" t="n">
        <v>0</v>
      </c>
      <c r="U298" s="63" t="n">
        <f aca="false">T298+S298+P298</f>
        <v>70</v>
      </c>
      <c r="V298" s="64" t="n">
        <v>131064.22</v>
      </c>
      <c r="W298" s="64" t="n">
        <f aca="false">V298/2</f>
        <v>65532.11</v>
      </c>
      <c r="X298" s="41" t="s">
        <v>115</v>
      </c>
    </row>
    <row r="299" s="3" customFormat="true" ht="21.75" hidden="false" customHeight="true" outlineLevel="0" collapsed="false">
      <c r="A299" s="60" t="n">
        <v>296</v>
      </c>
      <c r="B299" s="61" t="n">
        <v>62993</v>
      </c>
      <c r="C299" s="62" t="s">
        <v>323</v>
      </c>
      <c r="D299" s="60" t="n">
        <v>15</v>
      </c>
      <c r="E299" s="63" t="n">
        <f aca="false">D299/100*40</f>
        <v>6</v>
      </c>
      <c r="F299" s="60" t="n">
        <v>15</v>
      </c>
      <c r="G299" s="63" t="n">
        <f aca="false">F299/100*40</f>
        <v>6</v>
      </c>
      <c r="H299" s="60" t="n">
        <v>40</v>
      </c>
      <c r="I299" s="63" t="n">
        <f aca="false">H299/100*40</f>
        <v>16</v>
      </c>
      <c r="J299" s="60" t="n">
        <v>20</v>
      </c>
      <c r="K299" s="63" t="n">
        <f aca="false">J299/100*60</f>
        <v>12</v>
      </c>
      <c r="L299" s="60" t="n">
        <v>30</v>
      </c>
      <c r="M299" s="63" t="n">
        <f aca="false">L299/100*60</f>
        <v>18</v>
      </c>
      <c r="N299" s="60" t="n">
        <v>20</v>
      </c>
      <c r="O299" s="63" t="n">
        <f aca="false">N299/100*60</f>
        <v>12</v>
      </c>
      <c r="P299" s="63" t="n">
        <f aca="false">E299+G299+I299+K299+M299+O299</f>
        <v>70</v>
      </c>
      <c r="Q299" s="60"/>
      <c r="R299" s="55"/>
      <c r="S299" s="63" t="n">
        <f aca="false">+Q299+R299</f>
        <v>0</v>
      </c>
      <c r="T299" s="60" t="n">
        <v>0</v>
      </c>
      <c r="U299" s="63" t="n">
        <f aca="false">T299+S299+P299</f>
        <v>70</v>
      </c>
      <c r="V299" s="64" t="n">
        <v>398676</v>
      </c>
      <c r="W299" s="64" t="n">
        <f aca="false">V299/2</f>
        <v>199338</v>
      </c>
      <c r="X299" s="41" t="s">
        <v>115</v>
      </c>
    </row>
    <row r="300" s="3" customFormat="true" ht="21.75" hidden="false" customHeight="true" outlineLevel="0" collapsed="false">
      <c r="A300" s="60" t="n">
        <v>297</v>
      </c>
      <c r="B300" s="61" t="n">
        <v>63002</v>
      </c>
      <c r="C300" s="62" t="s">
        <v>324</v>
      </c>
      <c r="D300" s="60" t="n">
        <v>15</v>
      </c>
      <c r="E300" s="63" t="n">
        <f aca="false">D300/100*40</f>
        <v>6</v>
      </c>
      <c r="F300" s="60" t="n">
        <v>15</v>
      </c>
      <c r="G300" s="63" t="n">
        <f aca="false">F300/100*40</f>
        <v>6</v>
      </c>
      <c r="H300" s="60" t="n">
        <v>40</v>
      </c>
      <c r="I300" s="63" t="n">
        <f aca="false">H300/100*40</f>
        <v>16</v>
      </c>
      <c r="J300" s="60" t="n">
        <v>20</v>
      </c>
      <c r="K300" s="63" t="n">
        <f aca="false">J300/100*60</f>
        <v>12</v>
      </c>
      <c r="L300" s="60" t="n">
        <v>30</v>
      </c>
      <c r="M300" s="63" t="n">
        <f aca="false">L300/100*60</f>
        <v>18</v>
      </c>
      <c r="N300" s="60" t="n">
        <v>20</v>
      </c>
      <c r="O300" s="63" t="n">
        <f aca="false">N300/100*60</f>
        <v>12</v>
      </c>
      <c r="P300" s="63" t="n">
        <f aca="false">E300+G300+I300+K300+M300+O300</f>
        <v>70</v>
      </c>
      <c r="Q300" s="60"/>
      <c r="R300" s="55"/>
      <c r="S300" s="63" t="n">
        <f aca="false">+Q300+R300</f>
        <v>0</v>
      </c>
      <c r="T300" s="60" t="n">
        <v>0</v>
      </c>
      <c r="U300" s="63" t="n">
        <f aca="false">T300+S300+P300</f>
        <v>70</v>
      </c>
      <c r="V300" s="64" t="n">
        <v>670271.98</v>
      </c>
      <c r="W300" s="64" t="n">
        <f aca="false">V300/2</f>
        <v>335135.99</v>
      </c>
      <c r="X300" s="41" t="s">
        <v>115</v>
      </c>
    </row>
    <row r="301" s="3" customFormat="true" ht="21.75" hidden="false" customHeight="true" outlineLevel="0" collapsed="false">
      <c r="A301" s="55" t="n">
        <v>298</v>
      </c>
      <c r="B301" s="61" t="n">
        <v>63030</v>
      </c>
      <c r="C301" s="62" t="s">
        <v>325</v>
      </c>
      <c r="D301" s="60" t="n">
        <v>15</v>
      </c>
      <c r="E301" s="63" t="n">
        <f aca="false">D301/100*40</f>
        <v>6</v>
      </c>
      <c r="F301" s="60" t="n">
        <v>15</v>
      </c>
      <c r="G301" s="63" t="n">
        <f aca="false">F301/100*40</f>
        <v>6</v>
      </c>
      <c r="H301" s="60" t="n">
        <v>40</v>
      </c>
      <c r="I301" s="63" t="n">
        <f aca="false">H301/100*40</f>
        <v>16</v>
      </c>
      <c r="J301" s="60" t="n">
        <v>20</v>
      </c>
      <c r="K301" s="63" t="n">
        <f aca="false">J301/100*60</f>
        <v>12</v>
      </c>
      <c r="L301" s="60" t="n">
        <v>30</v>
      </c>
      <c r="M301" s="63" t="n">
        <f aca="false">L301/100*60</f>
        <v>18</v>
      </c>
      <c r="N301" s="60" t="n">
        <v>20</v>
      </c>
      <c r="O301" s="63" t="n">
        <f aca="false">N301/100*60</f>
        <v>12</v>
      </c>
      <c r="P301" s="63" t="n">
        <f aca="false">E301+G301+I301+K301+M301+O301</f>
        <v>70</v>
      </c>
      <c r="Q301" s="60"/>
      <c r="R301" s="55"/>
      <c r="S301" s="63" t="n">
        <f aca="false">+Q301+R301</f>
        <v>0</v>
      </c>
      <c r="T301" s="60" t="n">
        <v>0</v>
      </c>
      <c r="U301" s="63" t="n">
        <f aca="false">T301+S301+P301</f>
        <v>70</v>
      </c>
      <c r="V301" s="64" t="n">
        <v>211535</v>
      </c>
      <c r="W301" s="64" t="n">
        <f aca="false">V301/2</f>
        <v>105767.5</v>
      </c>
      <c r="X301" s="41" t="s">
        <v>115</v>
      </c>
    </row>
    <row r="302" s="3" customFormat="true" ht="21.75" hidden="false" customHeight="true" outlineLevel="0" collapsed="false">
      <c r="A302" s="60" t="n">
        <v>299</v>
      </c>
      <c r="B302" s="61" t="n">
        <v>63045</v>
      </c>
      <c r="C302" s="62" t="s">
        <v>326</v>
      </c>
      <c r="D302" s="60" t="n">
        <v>15</v>
      </c>
      <c r="E302" s="63" t="n">
        <f aca="false">D302/100*40</f>
        <v>6</v>
      </c>
      <c r="F302" s="60" t="n">
        <v>15</v>
      </c>
      <c r="G302" s="63" t="n">
        <f aca="false">F302/100*40</f>
        <v>6</v>
      </c>
      <c r="H302" s="60" t="n">
        <v>40</v>
      </c>
      <c r="I302" s="63" t="n">
        <f aca="false">H302/100*40</f>
        <v>16</v>
      </c>
      <c r="J302" s="60" t="n">
        <v>20</v>
      </c>
      <c r="K302" s="63" t="n">
        <f aca="false">J302/100*60</f>
        <v>12</v>
      </c>
      <c r="L302" s="60" t="n">
        <v>30</v>
      </c>
      <c r="M302" s="63" t="n">
        <f aca="false">L302/100*60</f>
        <v>18</v>
      </c>
      <c r="N302" s="60" t="n">
        <v>20</v>
      </c>
      <c r="O302" s="63" t="n">
        <f aca="false">N302/100*60</f>
        <v>12</v>
      </c>
      <c r="P302" s="63" t="n">
        <f aca="false">E302+G302+I302+K302+M302+O302</f>
        <v>70</v>
      </c>
      <c r="Q302" s="60"/>
      <c r="R302" s="55"/>
      <c r="S302" s="63" t="n">
        <f aca="false">+Q302+R302</f>
        <v>0</v>
      </c>
      <c r="T302" s="60" t="n">
        <v>0</v>
      </c>
      <c r="U302" s="63" t="n">
        <f aca="false">T302+S302+P302</f>
        <v>70</v>
      </c>
      <c r="V302" s="64" t="n">
        <v>136521</v>
      </c>
      <c r="W302" s="64" t="n">
        <f aca="false">V302/2</f>
        <v>68260.5</v>
      </c>
      <c r="X302" s="41" t="s">
        <v>115</v>
      </c>
    </row>
    <row r="303" s="3" customFormat="true" ht="21.75" hidden="false" customHeight="true" outlineLevel="0" collapsed="false">
      <c r="A303" s="60" t="n">
        <v>300</v>
      </c>
      <c r="B303" s="61" t="n">
        <v>63076</v>
      </c>
      <c r="C303" s="62" t="s">
        <v>327</v>
      </c>
      <c r="D303" s="60" t="n">
        <v>15</v>
      </c>
      <c r="E303" s="63" t="n">
        <f aca="false">D303/100*40</f>
        <v>6</v>
      </c>
      <c r="F303" s="60" t="n">
        <v>15</v>
      </c>
      <c r="G303" s="63" t="n">
        <f aca="false">F303/100*40</f>
        <v>6</v>
      </c>
      <c r="H303" s="60" t="n">
        <v>40</v>
      </c>
      <c r="I303" s="63" t="n">
        <f aca="false">H303/100*40</f>
        <v>16</v>
      </c>
      <c r="J303" s="60" t="n">
        <v>20</v>
      </c>
      <c r="K303" s="63" t="n">
        <f aca="false">J303/100*60</f>
        <v>12</v>
      </c>
      <c r="L303" s="60" t="n">
        <v>30</v>
      </c>
      <c r="M303" s="63" t="n">
        <f aca="false">L303/100*60</f>
        <v>18</v>
      </c>
      <c r="N303" s="60" t="n">
        <v>20</v>
      </c>
      <c r="O303" s="63" t="n">
        <f aca="false">N303/100*60</f>
        <v>12</v>
      </c>
      <c r="P303" s="63" t="n">
        <f aca="false">E303+G303+I303+K303+M303+O303</f>
        <v>70</v>
      </c>
      <c r="Q303" s="60"/>
      <c r="R303" s="55"/>
      <c r="S303" s="63" t="n">
        <f aca="false">+Q303+R303</f>
        <v>0</v>
      </c>
      <c r="T303" s="60" t="n">
        <v>0</v>
      </c>
      <c r="U303" s="63" t="n">
        <f aca="false">T303+S303+P303</f>
        <v>70</v>
      </c>
      <c r="V303" s="64" t="n">
        <v>109434</v>
      </c>
      <c r="W303" s="64" t="n">
        <f aca="false">V303/2</f>
        <v>54717</v>
      </c>
      <c r="X303" s="41" t="s">
        <v>115</v>
      </c>
    </row>
    <row r="304" s="3" customFormat="true" ht="34.5" hidden="false" customHeight="true" outlineLevel="0" collapsed="false">
      <c r="A304" s="55" t="n">
        <v>301</v>
      </c>
      <c r="B304" s="61" t="n">
        <v>63079</v>
      </c>
      <c r="C304" s="62" t="s">
        <v>328</v>
      </c>
      <c r="D304" s="60" t="n">
        <v>15</v>
      </c>
      <c r="E304" s="63" t="n">
        <f aca="false">D304/100*40</f>
        <v>6</v>
      </c>
      <c r="F304" s="60" t="n">
        <v>15</v>
      </c>
      <c r="G304" s="63" t="n">
        <f aca="false">F304/100*40</f>
        <v>6</v>
      </c>
      <c r="H304" s="60" t="n">
        <v>40</v>
      </c>
      <c r="I304" s="63" t="n">
        <f aca="false">H304/100*40</f>
        <v>16</v>
      </c>
      <c r="J304" s="60" t="n">
        <v>20</v>
      </c>
      <c r="K304" s="63" t="n">
        <f aca="false">J304/100*60</f>
        <v>12</v>
      </c>
      <c r="L304" s="60" t="n">
        <v>30</v>
      </c>
      <c r="M304" s="63" t="n">
        <f aca="false">L304/100*60</f>
        <v>18</v>
      </c>
      <c r="N304" s="60" t="n">
        <v>20</v>
      </c>
      <c r="O304" s="63" t="n">
        <f aca="false">N304/100*60</f>
        <v>12</v>
      </c>
      <c r="P304" s="63" t="n">
        <f aca="false">E304+G304+I304+K304+M304+O304</f>
        <v>70</v>
      </c>
      <c r="Q304" s="60"/>
      <c r="R304" s="55"/>
      <c r="S304" s="63" t="n">
        <f aca="false">+Q304+R304</f>
        <v>0</v>
      </c>
      <c r="T304" s="60" t="n">
        <v>0</v>
      </c>
      <c r="U304" s="63" t="n">
        <f aca="false">T304+S304+P304</f>
        <v>70</v>
      </c>
      <c r="V304" s="64" t="n">
        <v>289416</v>
      </c>
      <c r="W304" s="64" t="n">
        <f aca="false">V304/2</f>
        <v>144708</v>
      </c>
      <c r="X304" s="41" t="s">
        <v>115</v>
      </c>
    </row>
    <row r="305" s="3" customFormat="true" ht="21.75" hidden="false" customHeight="true" outlineLevel="0" collapsed="false">
      <c r="A305" s="60" t="n">
        <v>302</v>
      </c>
      <c r="B305" s="61" t="n">
        <v>63097</v>
      </c>
      <c r="C305" s="62" t="s">
        <v>329</v>
      </c>
      <c r="D305" s="60" t="n">
        <v>30</v>
      </c>
      <c r="E305" s="63" t="n">
        <f aca="false">D305/100*40</f>
        <v>12</v>
      </c>
      <c r="F305" s="60" t="n">
        <v>15</v>
      </c>
      <c r="G305" s="63" t="n">
        <f aca="false">F305/100*40</f>
        <v>6</v>
      </c>
      <c r="H305" s="60" t="n">
        <v>40</v>
      </c>
      <c r="I305" s="63" t="n">
        <f aca="false">H305/100*40</f>
        <v>16</v>
      </c>
      <c r="J305" s="60" t="n">
        <v>20</v>
      </c>
      <c r="K305" s="63" t="n">
        <f aca="false">J305/100*60</f>
        <v>12</v>
      </c>
      <c r="L305" s="60" t="n">
        <v>20</v>
      </c>
      <c r="M305" s="63" t="n">
        <f aca="false">L305/100*60</f>
        <v>12</v>
      </c>
      <c r="N305" s="60" t="n">
        <v>20</v>
      </c>
      <c r="O305" s="63" t="n">
        <f aca="false">N305/100*60</f>
        <v>12</v>
      </c>
      <c r="P305" s="63" t="n">
        <f aca="false">E305+G305+I305+K305+M305+O305</f>
        <v>70</v>
      </c>
      <c r="Q305" s="60"/>
      <c r="R305" s="55"/>
      <c r="S305" s="63" t="n">
        <f aca="false">+Q305+R305</f>
        <v>0</v>
      </c>
      <c r="T305" s="60" t="n">
        <v>0</v>
      </c>
      <c r="U305" s="63" t="n">
        <f aca="false">T305+S305+P305</f>
        <v>70</v>
      </c>
      <c r="V305" s="64" t="n">
        <v>62596.04</v>
      </c>
      <c r="W305" s="64" t="n">
        <f aca="false">V305/2</f>
        <v>31298.02</v>
      </c>
      <c r="X305" s="41" t="s">
        <v>115</v>
      </c>
    </row>
    <row r="306" s="3" customFormat="true" ht="21.75" hidden="false" customHeight="true" outlineLevel="0" collapsed="false">
      <c r="A306" s="60" t="n">
        <v>303</v>
      </c>
      <c r="B306" s="61" t="n">
        <v>63379</v>
      </c>
      <c r="C306" s="62" t="s">
        <v>330</v>
      </c>
      <c r="D306" s="60" t="n">
        <v>15</v>
      </c>
      <c r="E306" s="63" t="n">
        <f aca="false">D306/100*40</f>
        <v>6</v>
      </c>
      <c r="F306" s="60" t="n">
        <v>30</v>
      </c>
      <c r="G306" s="63" t="n">
        <f aca="false">F306/100*40</f>
        <v>12</v>
      </c>
      <c r="H306" s="60" t="n">
        <v>40</v>
      </c>
      <c r="I306" s="63" t="n">
        <f aca="false">H306/100*40</f>
        <v>16</v>
      </c>
      <c r="J306" s="60" t="n">
        <v>20</v>
      </c>
      <c r="K306" s="63" t="n">
        <f aca="false">J306/100*60</f>
        <v>12</v>
      </c>
      <c r="L306" s="60" t="n">
        <v>20</v>
      </c>
      <c r="M306" s="63" t="n">
        <f aca="false">L306/100*60</f>
        <v>12</v>
      </c>
      <c r="N306" s="60" t="n">
        <v>20</v>
      </c>
      <c r="O306" s="63" t="n">
        <f aca="false">N306/100*60</f>
        <v>12</v>
      </c>
      <c r="P306" s="63" t="n">
        <f aca="false">E306+G306+I306+K306+M306+O306</f>
        <v>70</v>
      </c>
      <c r="Q306" s="60"/>
      <c r="R306" s="55"/>
      <c r="S306" s="63" t="n">
        <f aca="false">+Q306+R306</f>
        <v>0</v>
      </c>
      <c r="T306" s="60" t="n">
        <v>0</v>
      </c>
      <c r="U306" s="63" t="n">
        <f aca="false">T306+S306+P306</f>
        <v>70</v>
      </c>
      <c r="V306" s="64" t="n">
        <v>87353.86</v>
      </c>
      <c r="W306" s="64" t="n">
        <f aca="false">V306/2</f>
        <v>43676.93</v>
      </c>
      <c r="X306" s="41" t="s">
        <v>115</v>
      </c>
    </row>
    <row r="307" s="3" customFormat="true" ht="21.75" hidden="false" customHeight="true" outlineLevel="0" collapsed="false">
      <c r="A307" s="55" t="n">
        <v>304</v>
      </c>
      <c r="B307" s="61" t="n">
        <v>63424</v>
      </c>
      <c r="C307" s="62" t="s">
        <v>331</v>
      </c>
      <c r="D307" s="60" t="n">
        <v>15</v>
      </c>
      <c r="E307" s="63" t="n">
        <f aca="false">D307/100*40</f>
        <v>6</v>
      </c>
      <c r="F307" s="60" t="n">
        <v>15</v>
      </c>
      <c r="G307" s="63" t="n">
        <f aca="false">F307/100*40</f>
        <v>6</v>
      </c>
      <c r="H307" s="60" t="n">
        <v>40</v>
      </c>
      <c r="I307" s="63" t="n">
        <f aca="false">H307/100*40</f>
        <v>16</v>
      </c>
      <c r="J307" s="60" t="n">
        <v>20</v>
      </c>
      <c r="K307" s="63" t="n">
        <f aca="false">J307/100*60</f>
        <v>12</v>
      </c>
      <c r="L307" s="60" t="n">
        <v>30</v>
      </c>
      <c r="M307" s="63" t="n">
        <f aca="false">L307/100*60</f>
        <v>18</v>
      </c>
      <c r="N307" s="60" t="n">
        <v>20</v>
      </c>
      <c r="O307" s="63" t="n">
        <f aca="false">N307/100*60</f>
        <v>12</v>
      </c>
      <c r="P307" s="63" t="n">
        <f aca="false">E307+G307+I307+K307+M307+O307</f>
        <v>70</v>
      </c>
      <c r="Q307" s="60"/>
      <c r="R307" s="55"/>
      <c r="S307" s="63" t="n">
        <f aca="false">+Q307+R307</f>
        <v>0</v>
      </c>
      <c r="T307" s="60" t="n">
        <v>0</v>
      </c>
      <c r="U307" s="63" t="n">
        <f aca="false">T307+S307+P307</f>
        <v>70</v>
      </c>
      <c r="V307" s="64" t="n">
        <v>121146.8</v>
      </c>
      <c r="W307" s="64" t="n">
        <f aca="false">V307/2</f>
        <v>60573.4</v>
      </c>
      <c r="X307" s="41" t="s">
        <v>115</v>
      </c>
    </row>
    <row r="308" s="3" customFormat="true" ht="21.75" hidden="false" customHeight="true" outlineLevel="0" collapsed="false">
      <c r="A308" s="60" t="n">
        <v>305</v>
      </c>
      <c r="B308" s="61" t="n">
        <v>63480</v>
      </c>
      <c r="C308" s="62" t="s">
        <v>332</v>
      </c>
      <c r="D308" s="60" t="n">
        <v>15</v>
      </c>
      <c r="E308" s="63" t="n">
        <f aca="false">D308/100*40</f>
        <v>6</v>
      </c>
      <c r="F308" s="60" t="n">
        <v>15</v>
      </c>
      <c r="G308" s="63" t="n">
        <f aca="false">F308/100*40</f>
        <v>6</v>
      </c>
      <c r="H308" s="60" t="n">
        <v>40</v>
      </c>
      <c r="I308" s="63" t="n">
        <f aca="false">H308/100*40</f>
        <v>16</v>
      </c>
      <c r="J308" s="60" t="n">
        <v>20</v>
      </c>
      <c r="K308" s="63" t="n">
        <f aca="false">J308/100*60</f>
        <v>12</v>
      </c>
      <c r="L308" s="60" t="n">
        <v>30</v>
      </c>
      <c r="M308" s="63" t="n">
        <f aca="false">L308/100*60</f>
        <v>18</v>
      </c>
      <c r="N308" s="60" t="n">
        <v>20</v>
      </c>
      <c r="O308" s="63" t="n">
        <f aca="false">N308/100*60</f>
        <v>12</v>
      </c>
      <c r="P308" s="63" t="n">
        <f aca="false">E308+G308+I308+K308+M308+O308</f>
        <v>70</v>
      </c>
      <c r="Q308" s="60"/>
      <c r="R308" s="55"/>
      <c r="S308" s="63" t="n">
        <f aca="false">+Q308+R308</f>
        <v>0</v>
      </c>
      <c r="T308" s="60" t="n">
        <v>0</v>
      </c>
      <c r="U308" s="63" t="n">
        <f aca="false">T308+S308+P308</f>
        <v>70</v>
      </c>
      <c r="V308" s="64" t="n">
        <v>67880</v>
      </c>
      <c r="W308" s="64" t="n">
        <f aca="false">V308/2</f>
        <v>33940</v>
      </c>
      <c r="X308" s="41" t="s">
        <v>115</v>
      </c>
    </row>
    <row r="309" s="3" customFormat="true" ht="21.75" hidden="false" customHeight="true" outlineLevel="0" collapsed="false">
      <c r="A309" s="60" t="n">
        <v>306</v>
      </c>
      <c r="B309" s="61" t="n">
        <v>63485</v>
      </c>
      <c r="C309" s="62" t="s">
        <v>333</v>
      </c>
      <c r="D309" s="60" t="n">
        <v>15</v>
      </c>
      <c r="E309" s="63" t="n">
        <f aca="false">D309/100*40</f>
        <v>6</v>
      </c>
      <c r="F309" s="60" t="n">
        <v>30</v>
      </c>
      <c r="G309" s="63" t="n">
        <f aca="false">F309/100*40</f>
        <v>12</v>
      </c>
      <c r="H309" s="60" t="n">
        <v>40</v>
      </c>
      <c r="I309" s="63" t="n">
        <f aca="false">H309/100*40</f>
        <v>16</v>
      </c>
      <c r="J309" s="60" t="n">
        <v>10</v>
      </c>
      <c r="K309" s="63" t="n">
        <f aca="false">J309/100*60</f>
        <v>6</v>
      </c>
      <c r="L309" s="60" t="n">
        <v>30</v>
      </c>
      <c r="M309" s="63" t="n">
        <f aca="false">L309/100*60</f>
        <v>18</v>
      </c>
      <c r="N309" s="60" t="n">
        <v>20</v>
      </c>
      <c r="O309" s="63" t="n">
        <f aca="false">N309/100*60</f>
        <v>12</v>
      </c>
      <c r="P309" s="63" t="n">
        <f aca="false">E309+G309+I309+K309+M309+O309</f>
        <v>70</v>
      </c>
      <c r="Q309" s="60"/>
      <c r="R309" s="55"/>
      <c r="S309" s="63" t="n">
        <f aca="false">+Q309+R309</f>
        <v>0</v>
      </c>
      <c r="T309" s="60" t="n">
        <v>0</v>
      </c>
      <c r="U309" s="63" t="n">
        <f aca="false">T309+S309+P309</f>
        <v>70</v>
      </c>
      <c r="V309" s="64" t="n">
        <v>102406.26</v>
      </c>
      <c r="W309" s="64" t="n">
        <f aca="false">V309/2</f>
        <v>51203.13</v>
      </c>
      <c r="X309" s="41" t="s">
        <v>115</v>
      </c>
    </row>
    <row r="310" s="3" customFormat="true" ht="21.75" hidden="false" customHeight="true" outlineLevel="0" collapsed="false">
      <c r="A310" s="55" t="n">
        <v>307</v>
      </c>
      <c r="B310" s="61" t="n">
        <v>63644</v>
      </c>
      <c r="C310" s="62" t="s">
        <v>334</v>
      </c>
      <c r="D310" s="60" t="n">
        <v>15</v>
      </c>
      <c r="E310" s="63" t="n">
        <f aca="false">D310/100*40</f>
        <v>6</v>
      </c>
      <c r="F310" s="60" t="n">
        <v>15</v>
      </c>
      <c r="G310" s="63" t="n">
        <f aca="false">F310/100*40</f>
        <v>6</v>
      </c>
      <c r="H310" s="60" t="n">
        <v>40</v>
      </c>
      <c r="I310" s="63" t="n">
        <f aca="false">H310/100*40</f>
        <v>16</v>
      </c>
      <c r="J310" s="60" t="n">
        <v>20</v>
      </c>
      <c r="K310" s="63" t="n">
        <f aca="false">J310/100*60</f>
        <v>12</v>
      </c>
      <c r="L310" s="60" t="n">
        <v>30</v>
      </c>
      <c r="M310" s="63" t="n">
        <f aca="false">L310/100*60</f>
        <v>18</v>
      </c>
      <c r="N310" s="60" t="n">
        <v>20</v>
      </c>
      <c r="O310" s="63" t="n">
        <f aca="false">N310/100*60</f>
        <v>12</v>
      </c>
      <c r="P310" s="63" t="n">
        <f aca="false">E310+G310+I310+K310+M310+O310</f>
        <v>70</v>
      </c>
      <c r="Q310" s="60"/>
      <c r="R310" s="55"/>
      <c r="S310" s="63" t="n">
        <f aca="false">+Q310+R310</f>
        <v>0</v>
      </c>
      <c r="T310" s="60" t="n">
        <v>0</v>
      </c>
      <c r="U310" s="63" t="n">
        <f aca="false">T310+S310+P310</f>
        <v>70</v>
      </c>
      <c r="V310" s="64" t="n">
        <v>310514</v>
      </c>
      <c r="W310" s="64" t="n">
        <f aca="false">V310/2</f>
        <v>155257</v>
      </c>
      <c r="X310" s="41" t="s">
        <v>115</v>
      </c>
    </row>
    <row r="311" s="3" customFormat="true" ht="21.75" hidden="false" customHeight="true" outlineLevel="0" collapsed="false">
      <c r="A311" s="60" t="n">
        <v>308</v>
      </c>
      <c r="B311" s="61" t="n">
        <v>63657</v>
      </c>
      <c r="C311" s="62" t="s">
        <v>335</v>
      </c>
      <c r="D311" s="60" t="n">
        <v>15</v>
      </c>
      <c r="E311" s="63" t="n">
        <f aca="false">D311/100*40</f>
        <v>6</v>
      </c>
      <c r="F311" s="60" t="n">
        <v>15</v>
      </c>
      <c r="G311" s="63" t="n">
        <f aca="false">F311/100*40</f>
        <v>6</v>
      </c>
      <c r="H311" s="60" t="n">
        <v>40</v>
      </c>
      <c r="I311" s="63" t="n">
        <f aca="false">H311/100*40</f>
        <v>16</v>
      </c>
      <c r="J311" s="60" t="n">
        <v>30</v>
      </c>
      <c r="K311" s="63" t="n">
        <f aca="false">J311/100*60</f>
        <v>18</v>
      </c>
      <c r="L311" s="60" t="n">
        <v>20</v>
      </c>
      <c r="M311" s="63" t="n">
        <f aca="false">L311/100*60</f>
        <v>12</v>
      </c>
      <c r="N311" s="60" t="n">
        <v>20</v>
      </c>
      <c r="O311" s="63" t="n">
        <f aca="false">N311/100*60</f>
        <v>12</v>
      </c>
      <c r="P311" s="63" t="n">
        <f aca="false">E311+G311+I311+K311+M311+O311</f>
        <v>70</v>
      </c>
      <c r="Q311" s="60"/>
      <c r="R311" s="55"/>
      <c r="S311" s="63" t="n">
        <f aca="false">+Q311+R311</f>
        <v>0</v>
      </c>
      <c r="T311" s="60" t="n">
        <v>0</v>
      </c>
      <c r="U311" s="63" t="n">
        <f aca="false">T311+S311+P311</f>
        <v>70</v>
      </c>
      <c r="V311" s="64" t="n">
        <v>308929.66</v>
      </c>
      <c r="W311" s="64" t="n">
        <f aca="false">V311/2</f>
        <v>154464.83</v>
      </c>
      <c r="X311" s="41" t="s">
        <v>115</v>
      </c>
    </row>
    <row r="312" s="3" customFormat="true" ht="21.75" hidden="false" customHeight="true" outlineLevel="0" collapsed="false">
      <c r="A312" s="60" t="n">
        <v>309</v>
      </c>
      <c r="B312" s="61" t="n">
        <v>63712</v>
      </c>
      <c r="C312" s="62" t="s">
        <v>336</v>
      </c>
      <c r="D312" s="60" t="n">
        <v>15</v>
      </c>
      <c r="E312" s="63" t="n">
        <f aca="false">D312/100*40</f>
        <v>6</v>
      </c>
      <c r="F312" s="60" t="n">
        <v>15</v>
      </c>
      <c r="G312" s="63" t="n">
        <f aca="false">F312/100*40</f>
        <v>6</v>
      </c>
      <c r="H312" s="60" t="n">
        <v>40</v>
      </c>
      <c r="I312" s="63" t="n">
        <f aca="false">H312/100*40</f>
        <v>16</v>
      </c>
      <c r="J312" s="60" t="n">
        <v>30</v>
      </c>
      <c r="K312" s="63" t="n">
        <f aca="false">J312/100*60</f>
        <v>18</v>
      </c>
      <c r="L312" s="60" t="n">
        <v>20</v>
      </c>
      <c r="M312" s="63" t="n">
        <f aca="false">L312/100*60</f>
        <v>12</v>
      </c>
      <c r="N312" s="60" t="n">
        <v>20</v>
      </c>
      <c r="O312" s="63" t="n">
        <f aca="false">N312/100*60</f>
        <v>12</v>
      </c>
      <c r="P312" s="63" t="n">
        <f aca="false">E312+G312+I312+K312+M312+O312</f>
        <v>70</v>
      </c>
      <c r="Q312" s="60"/>
      <c r="R312" s="55"/>
      <c r="S312" s="63" t="n">
        <f aca="false">+Q312+R312</f>
        <v>0</v>
      </c>
      <c r="T312" s="60" t="n">
        <v>0</v>
      </c>
      <c r="U312" s="63" t="n">
        <f aca="false">T312+S312+P312</f>
        <v>70</v>
      </c>
      <c r="V312" s="64" t="n">
        <v>338320.59</v>
      </c>
      <c r="W312" s="64" t="n">
        <f aca="false">V312/2</f>
        <v>169160.295</v>
      </c>
      <c r="X312" s="41" t="s">
        <v>115</v>
      </c>
    </row>
    <row r="313" s="3" customFormat="true" ht="21.75" hidden="false" customHeight="true" outlineLevel="0" collapsed="false">
      <c r="A313" s="55" t="n">
        <v>310</v>
      </c>
      <c r="B313" s="61" t="n">
        <v>63792</v>
      </c>
      <c r="C313" s="62" t="s">
        <v>337</v>
      </c>
      <c r="D313" s="60" t="n">
        <v>15</v>
      </c>
      <c r="E313" s="63" t="n">
        <f aca="false">D313/100*40</f>
        <v>6</v>
      </c>
      <c r="F313" s="60" t="n">
        <v>15</v>
      </c>
      <c r="G313" s="63" t="n">
        <f aca="false">F313/100*40</f>
        <v>6</v>
      </c>
      <c r="H313" s="60" t="n">
        <v>40</v>
      </c>
      <c r="I313" s="63" t="n">
        <f aca="false">H313/100*40</f>
        <v>16</v>
      </c>
      <c r="J313" s="60" t="n">
        <v>20</v>
      </c>
      <c r="K313" s="63" t="n">
        <f aca="false">J313/100*60</f>
        <v>12</v>
      </c>
      <c r="L313" s="60" t="n">
        <v>30</v>
      </c>
      <c r="M313" s="63" t="n">
        <f aca="false">L313/100*60</f>
        <v>18</v>
      </c>
      <c r="N313" s="60" t="n">
        <v>20</v>
      </c>
      <c r="O313" s="63" t="n">
        <f aca="false">N313/100*60</f>
        <v>12</v>
      </c>
      <c r="P313" s="63" t="n">
        <f aca="false">E313+G313+I313+K313+M313+O313</f>
        <v>70</v>
      </c>
      <c r="Q313" s="60"/>
      <c r="R313" s="55"/>
      <c r="S313" s="63" t="n">
        <f aca="false">+Q313+R313</f>
        <v>0</v>
      </c>
      <c r="T313" s="60" t="n">
        <v>0</v>
      </c>
      <c r="U313" s="63" t="n">
        <f aca="false">T313+S313+P313</f>
        <v>70</v>
      </c>
      <c r="V313" s="64" t="n">
        <v>73749.46</v>
      </c>
      <c r="W313" s="64" t="n">
        <f aca="false">V313/2</f>
        <v>36874.73</v>
      </c>
      <c r="X313" s="41" t="s">
        <v>115</v>
      </c>
    </row>
    <row r="314" s="3" customFormat="true" ht="21.75" hidden="false" customHeight="true" outlineLevel="0" collapsed="false">
      <c r="A314" s="60" t="n">
        <v>311</v>
      </c>
      <c r="B314" s="61" t="n">
        <v>63849</v>
      </c>
      <c r="C314" s="62" t="s">
        <v>338</v>
      </c>
      <c r="D314" s="60" t="n">
        <v>15</v>
      </c>
      <c r="E314" s="63" t="n">
        <f aca="false">D314/100*40</f>
        <v>6</v>
      </c>
      <c r="F314" s="60" t="n">
        <v>15</v>
      </c>
      <c r="G314" s="63" t="n">
        <f aca="false">F314/100*40</f>
        <v>6</v>
      </c>
      <c r="H314" s="60" t="n">
        <v>40</v>
      </c>
      <c r="I314" s="63" t="n">
        <f aca="false">H314/100*40</f>
        <v>16</v>
      </c>
      <c r="J314" s="60" t="n">
        <v>30</v>
      </c>
      <c r="K314" s="63" t="n">
        <f aca="false">J314/100*60</f>
        <v>18</v>
      </c>
      <c r="L314" s="60" t="n">
        <v>20</v>
      </c>
      <c r="M314" s="63" t="n">
        <f aca="false">L314/100*60</f>
        <v>12</v>
      </c>
      <c r="N314" s="60" t="n">
        <v>20</v>
      </c>
      <c r="O314" s="63" t="n">
        <f aca="false">N314/100*60</f>
        <v>12</v>
      </c>
      <c r="P314" s="63" t="n">
        <f aca="false">E314+G314+I314+K314+M314+O314</f>
        <v>70</v>
      </c>
      <c r="Q314" s="60"/>
      <c r="R314" s="55"/>
      <c r="S314" s="63" t="n">
        <f aca="false">+Q314+R314</f>
        <v>0</v>
      </c>
      <c r="T314" s="60" t="n">
        <v>0</v>
      </c>
      <c r="U314" s="63" t="n">
        <f aca="false">T314+S314+P314</f>
        <v>70</v>
      </c>
      <c r="V314" s="64" t="n">
        <v>87560</v>
      </c>
      <c r="W314" s="64" t="n">
        <f aca="false">V314/2</f>
        <v>43780</v>
      </c>
      <c r="X314" s="41" t="s">
        <v>115</v>
      </c>
    </row>
    <row r="315" s="3" customFormat="true" ht="21.75" hidden="false" customHeight="true" outlineLevel="0" collapsed="false">
      <c r="A315" s="60" t="n">
        <v>312</v>
      </c>
      <c r="B315" s="61" t="n">
        <v>63345</v>
      </c>
      <c r="C315" s="62" t="s">
        <v>339</v>
      </c>
      <c r="D315" s="60" t="n">
        <v>15</v>
      </c>
      <c r="E315" s="63" t="n">
        <f aca="false">D315/100*40</f>
        <v>6</v>
      </c>
      <c r="F315" s="60" t="n">
        <v>15</v>
      </c>
      <c r="G315" s="63" t="n">
        <f aca="false">F315/100*40</f>
        <v>6</v>
      </c>
      <c r="H315" s="60" t="n">
        <v>40</v>
      </c>
      <c r="I315" s="63" t="n">
        <f aca="false">H315/100*40</f>
        <v>16</v>
      </c>
      <c r="J315" s="60" t="n">
        <v>30</v>
      </c>
      <c r="K315" s="63" t="n">
        <f aca="false">J315/100*60</f>
        <v>18</v>
      </c>
      <c r="L315" s="60" t="n">
        <v>20</v>
      </c>
      <c r="M315" s="63" t="n">
        <f aca="false">L315/100*60</f>
        <v>12</v>
      </c>
      <c r="N315" s="60" t="n">
        <v>20</v>
      </c>
      <c r="O315" s="63" t="n">
        <f aca="false">N315/100*60</f>
        <v>12</v>
      </c>
      <c r="P315" s="63" t="n">
        <f aca="false">E315+G315+I315+K315+M315+O315</f>
        <v>70</v>
      </c>
      <c r="Q315" s="60"/>
      <c r="R315" s="55"/>
      <c r="S315" s="63" t="n">
        <f aca="false">+Q315+R315</f>
        <v>0</v>
      </c>
      <c r="T315" s="60" t="n">
        <v>0</v>
      </c>
      <c r="U315" s="63" t="n">
        <f aca="false">T315+S315+P315</f>
        <v>70</v>
      </c>
      <c r="V315" s="64" t="n">
        <v>50754.6</v>
      </c>
      <c r="W315" s="64" t="n">
        <f aca="false">V315/2</f>
        <v>25377.3</v>
      </c>
      <c r="X315" s="41" t="s">
        <v>115</v>
      </c>
    </row>
    <row r="316" s="3" customFormat="true" ht="21.75" hidden="false" customHeight="true" outlineLevel="0" collapsed="false">
      <c r="A316" s="55" t="n">
        <v>313</v>
      </c>
      <c r="B316" s="61" t="n">
        <v>62963</v>
      </c>
      <c r="C316" s="62" t="s">
        <v>340</v>
      </c>
      <c r="D316" s="60" t="n">
        <v>7.5</v>
      </c>
      <c r="E316" s="63" t="n">
        <f aca="false">D316/100*40</f>
        <v>3</v>
      </c>
      <c r="F316" s="60" t="n">
        <v>22</v>
      </c>
      <c r="G316" s="63" t="n">
        <f aca="false">F316/100*40</f>
        <v>8.8</v>
      </c>
      <c r="H316" s="60" t="n">
        <v>40</v>
      </c>
      <c r="I316" s="63" t="n">
        <f aca="false">H316/100*40</f>
        <v>16</v>
      </c>
      <c r="J316" s="60" t="n">
        <v>20</v>
      </c>
      <c r="K316" s="63" t="n">
        <f aca="false">J316/100*60</f>
        <v>12</v>
      </c>
      <c r="L316" s="60" t="n">
        <v>30</v>
      </c>
      <c r="M316" s="63" t="n">
        <f aca="false">L316/100*60</f>
        <v>18</v>
      </c>
      <c r="N316" s="60" t="n">
        <v>20</v>
      </c>
      <c r="O316" s="63" t="n">
        <f aca="false">N316/100*60</f>
        <v>12</v>
      </c>
      <c r="P316" s="63" t="n">
        <f aca="false">E316+G316+I316+K316+M316+O316</f>
        <v>69.8</v>
      </c>
      <c r="Q316" s="60"/>
      <c r="R316" s="55"/>
      <c r="S316" s="63" t="n">
        <v>0</v>
      </c>
      <c r="T316" s="60" t="n">
        <v>0</v>
      </c>
      <c r="U316" s="63" t="n">
        <f aca="false">T316+S316+P316</f>
        <v>69.8</v>
      </c>
      <c r="V316" s="64" t="n">
        <v>91984.34</v>
      </c>
      <c r="W316" s="64" t="n">
        <f aca="false">V316/2</f>
        <v>45992.17</v>
      </c>
      <c r="X316" s="41" t="s">
        <v>115</v>
      </c>
    </row>
    <row r="317" s="3" customFormat="true" ht="21.75" hidden="false" customHeight="true" outlineLevel="0" collapsed="false">
      <c r="A317" s="60" t="n">
        <v>314</v>
      </c>
      <c r="B317" s="61" t="n">
        <v>63183</v>
      </c>
      <c r="C317" s="62" t="s">
        <v>341</v>
      </c>
      <c r="D317" s="60" t="n">
        <v>7.5</v>
      </c>
      <c r="E317" s="63" t="n">
        <f aca="false">D317/100*40</f>
        <v>3</v>
      </c>
      <c r="F317" s="60" t="n">
        <v>22</v>
      </c>
      <c r="G317" s="63" t="n">
        <f aca="false">F317/100*40</f>
        <v>8.8</v>
      </c>
      <c r="H317" s="60" t="n">
        <v>40</v>
      </c>
      <c r="I317" s="63" t="n">
        <f aca="false">H317/100*40</f>
        <v>16</v>
      </c>
      <c r="J317" s="60" t="n">
        <v>30</v>
      </c>
      <c r="K317" s="63" t="n">
        <f aca="false">J317/100*60</f>
        <v>18</v>
      </c>
      <c r="L317" s="60" t="n">
        <v>20</v>
      </c>
      <c r="M317" s="63" t="n">
        <f aca="false">L317/100*60</f>
        <v>12</v>
      </c>
      <c r="N317" s="60" t="n">
        <v>20</v>
      </c>
      <c r="O317" s="63" t="n">
        <f aca="false">N317/100*60</f>
        <v>12</v>
      </c>
      <c r="P317" s="63" t="n">
        <f aca="false">E317+G317+I317+K317+M317+O317</f>
        <v>69.8</v>
      </c>
      <c r="Q317" s="60"/>
      <c r="R317" s="55"/>
      <c r="S317" s="63" t="n">
        <v>0</v>
      </c>
      <c r="T317" s="60" t="n">
        <v>0</v>
      </c>
      <c r="U317" s="63" t="n">
        <f aca="false">T317+S317+P317</f>
        <v>69.8</v>
      </c>
      <c r="V317" s="64" t="n">
        <v>56800</v>
      </c>
      <c r="W317" s="64" t="n">
        <f aca="false">V317/2</f>
        <v>28400</v>
      </c>
      <c r="X317" s="41" t="s">
        <v>115</v>
      </c>
    </row>
    <row r="318" s="3" customFormat="true" ht="21.75" hidden="false" customHeight="true" outlineLevel="0" collapsed="false">
      <c r="A318" s="60" t="n">
        <v>315</v>
      </c>
      <c r="B318" s="61" t="n">
        <v>62766</v>
      </c>
      <c r="C318" s="62" t="s">
        <v>342</v>
      </c>
      <c r="D318" s="60" t="n">
        <v>7.5</v>
      </c>
      <c r="E318" s="63" t="n">
        <f aca="false">D318/100*40</f>
        <v>3</v>
      </c>
      <c r="F318" s="60" t="n">
        <v>22</v>
      </c>
      <c r="G318" s="63" t="n">
        <v>8.8</v>
      </c>
      <c r="H318" s="60" t="n">
        <v>40</v>
      </c>
      <c r="I318" s="63" t="n">
        <v>16</v>
      </c>
      <c r="J318" s="60" t="n">
        <v>20</v>
      </c>
      <c r="K318" s="63" t="n">
        <v>12</v>
      </c>
      <c r="L318" s="60" t="n">
        <v>30</v>
      </c>
      <c r="M318" s="63" t="n">
        <v>18</v>
      </c>
      <c r="N318" s="60" t="n">
        <v>20</v>
      </c>
      <c r="O318" s="63" t="n">
        <v>12</v>
      </c>
      <c r="P318" s="63" t="n">
        <v>69.8</v>
      </c>
      <c r="Q318" s="60"/>
      <c r="R318" s="55"/>
      <c r="S318" s="63" t="n">
        <v>0</v>
      </c>
      <c r="T318" s="60" t="n">
        <v>0</v>
      </c>
      <c r="U318" s="63" t="n">
        <f aca="false">T318+S318+P318</f>
        <v>69.8</v>
      </c>
      <c r="V318" s="64" t="n">
        <v>196000</v>
      </c>
      <c r="W318" s="64" t="n">
        <f aca="false">V318/2</f>
        <v>98000</v>
      </c>
      <c r="X318" s="41" t="s">
        <v>115</v>
      </c>
    </row>
    <row r="319" s="3" customFormat="true" ht="21.75" hidden="false" customHeight="true" outlineLevel="0" collapsed="false">
      <c r="A319" s="55" t="n">
        <v>316</v>
      </c>
      <c r="B319" s="61" t="n">
        <v>63198</v>
      </c>
      <c r="C319" s="62" t="s">
        <v>343</v>
      </c>
      <c r="D319" s="60" t="n">
        <v>22</v>
      </c>
      <c r="E319" s="63" t="n">
        <f aca="false">D319/100*40</f>
        <v>8.8</v>
      </c>
      <c r="F319" s="60" t="n">
        <v>22</v>
      </c>
      <c r="G319" s="63" t="n">
        <f aca="false">F319/100*40</f>
        <v>8.8</v>
      </c>
      <c r="H319" s="60" t="n">
        <v>40</v>
      </c>
      <c r="I319" s="63" t="n">
        <f aca="false">H319/100*40</f>
        <v>16</v>
      </c>
      <c r="J319" s="60" t="n">
        <v>20</v>
      </c>
      <c r="K319" s="63" t="n">
        <f aca="false">J319/100*60</f>
        <v>12</v>
      </c>
      <c r="L319" s="60" t="n">
        <v>20</v>
      </c>
      <c r="M319" s="63" t="n">
        <f aca="false">L319/100*60</f>
        <v>12</v>
      </c>
      <c r="N319" s="60" t="n">
        <v>20</v>
      </c>
      <c r="O319" s="63" t="n">
        <f aca="false">N319/100*60</f>
        <v>12</v>
      </c>
      <c r="P319" s="63" t="n">
        <f aca="false">E319+G319+I319+K319+M319+O319</f>
        <v>69.6</v>
      </c>
      <c r="Q319" s="60"/>
      <c r="R319" s="55"/>
      <c r="S319" s="63" t="n">
        <v>0</v>
      </c>
      <c r="T319" s="60" t="n">
        <v>0</v>
      </c>
      <c r="U319" s="63" t="n">
        <f aca="false">T319+S319+P319</f>
        <v>69.6</v>
      </c>
      <c r="V319" s="64" t="n">
        <v>46714</v>
      </c>
      <c r="W319" s="64" t="n">
        <f aca="false">V319/2</f>
        <v>23357</v>
      </c>
      <c r="X319" s="41" t="s">
        <v>115</v>
      </c>
    </row>
    <row r="320" s="3" customFormat="true" ht="21.75" hidden="false" customHeight="true" outlineLevel="0" collapsed="false">
      <c r="A320" s="60" t="n">
        <v>317</v>
      </c>
      <c r="B320" s="61" t="n">
        <v>63435</v>
      </c>
      <c r="C320" s="62" t="s">
        <v>344</v>
      </c>
      <c r="D320" s="60" t="n">
        <v>22</v>
      </c>
      <c r="E320" s="63" t="n">
        <f aca="false">D320/100*40</f>
        <v>8.8</v>
      </c>
      <c r="F320" s="60" t="n">
        <v>22</v>
      </c>
      <c r="G320" s="63" t="n">
        <f aca="false">F320/100*40</f>
        <v>8.8</v>
      </c>
      <c r="H320" s="60" t="n">
        <v>40</v>
      </c>
      <c r="I320" s="63" t="n">
        <f aca="false">H320/100*40</f>
        <v>16</v>
      </c>
      <c r="J320" s="60" t="n">
        <v>20</v>
      </c>
      <c r="K320" s="63" t="n">
        <f aca="false">J320/100*60</f>
        <v>12</v>
      </c>
      <c r="L320" s="60" t="n">
        <v>20</v>
      </c>
      <c r="M320" s="63" t="n">
        <f aca="false">L320/100*60</f>
        <v>12</v>
      </c>
      <c r="N320" s="60" t="n">
        <v>20</v>
      </c>
      <c r="O320" s="63" t="n">
        <f aca="false">N320/100*60</f>
        <v>12</v>
      </c>
      <c r="P320" s="63" t="n">
        <f aca="false">E320+G320+I320+K320+M320+O320</f>
        <v>69.6</v>
      </c>
      <c r="Q320" s="60"/>
      <c r="R320" s="55"/>
      <c r="S320" s="63" t="n">
        <v>0</v>
      </c>
      <c r="T320" s="60" t="n">
        <v>0</v>
      </c>
      <c r="U320" s="63" t="n">
        <f aca="false">T320+S320+P320</f>
        <v>69.6</v>
      </c>
      <c r="V320" s="64" t="n">
        <v>246734.77</v>
      </c>
      <c r="W320" s="64" t="n">
        <f aca="false">V320/2</f>
        <v>123367.385</v>
      </c>
      <c r="X320" s="41" t="s">
        <v>115</v>
      </c>
    </row>
    <row r="321" s="3" customFormat="true" ht="21.75" hidden="false" customHeight="true" outlineLevel="0" collapsed="false">
      <c r="A321" s="60" t="n">
        <v>318</v>
      </c>
      <c r="B321" s="61" t="n">
        <v>63448</v>
      </c>
      <c r="C321" s="62" t="s">
        <v>345</v>
      </c>
      <c r="D321" s="60" t="n">
        <v>22</v>
      </c>
      <c r="E321" s="63" t="n">
        <f aca="false">D321/100*40</f>
        <v>8.8</v>
      </c>
      <c r="F321" s="60" t="n">
        <v>22</v>
      </c>
      <c r="G321" s="63" t="n">
        <f aca="false">F321/100*40</f>
        <v>8.8</v>
      </c>
      <c r="H321" s="60" t="n">
        <v>40</v>
      </c>
      <c r="I321" s="63" t="n">
        <f aca="false">H321/100*40</f>
        <v>16</v>
      </c>
      <c r="J321" s="60" t="n">
        <v>20</v>
      </c>
      <c r="K321" s="63" t="n">
        <f aca="false">J321/100*60</f>
        <v>12</v>
      </c>
      <c r="L321" s="60" t="n">
        <v>20</v>
      </c>
      <c r="M321" s="63" t="n">
        <f aca="false">L321/100*60</f>
        <v>12</v>
      </c>
      <c r="N321" s="60" t="n">
        <v>20</v>
      </c>
      <c r="O321" s="63" t="n">
        <f aca="false">N321/100*60</f>
        <v>12</v>
      </c>
      <c r="P321" s="63" t="n">
        <f aca="false">E321+G321+I321+K321+M321+O321</f>
        <v>69.6</v>
      </c>
      <c r="Q321" s="60"/>
      <c r="R321" s="55"/>
      <c r="S321" s="63" t="n">
        <v>0</v>
      </c>
      <c r="T321" s="60" t="n">
        <v>0</v>
      </c>
      <c r="U321" s="63" t="n">
        <f aca="false">T321+S321+P321</f>
        <v>69.6</v>
      </c>
      <c r="V321" s="64" t="n">
        <v>183950</v>
      </c>
      <c r="W321" s="64" t="n">
        <f aca="false">V321/2</f>
        <v>91975</v>
      </c>
      <c r="X321" s="41" t="s">
        <v>115</v>
      </c>
    </row>
    <row r="322" s="3" customFormat="true" ht="21.75" hidden="false" customHeight="true" outlineLevel="0" collapsed="false">
      <c r="A322" s="55" t="n">
        <v>319</v>
      </c>
      <c r="B322" s="61" t="n">
        <v>63746</v>
      </c>
      <c r="C322" s="62" t="s">
        <v>346</v>
      </c>
      <c r="D322" s="60" t="n">
        <v>22</v>
      </c>
      <c r="E322" s="63" t="n">
        <f aca="false">D322/100*40</f>
        <v>8.8</v>
      </c>
      <c r="F322" s="60" t="n">
        <v>22</v>
      </c>
      <c r="G322" s="63" t="n">
        <f aca="false">F322/100*40</f>
        <v>8.8</v>
      </c>
      <c r="H322" s="60" t="n">
        <v>40</v>
      </c>
      <c r="I322" s="63" t="n">
        <f aca="false">H322/100*40</f>
        <v>16</v>
      </c>
      <c r="J322" s="60" t="n">
        <v>20</v>
      </c>
      <c r="K322" s="63" t="n">
        <f aca="false">J322/100*60</f>
        <v>12</v>
      </c>
      <c r="L322" s="60" t="n">
        <v>20</v>
      </c>
      <c r="M322" s="63" t="n">
        <f aca="false">L322/100*60</f>
        <v>12</v>
      </c>
      <c r="N322" s="60" t="n">
        <v>20</v>
      </c>
      <c r="O322" s="63" t="n">
        <f aca="false">N322/100*60</f>
        <v>12</v>
      </c>
      <c r="P322" s="63" t="n">
        <f aca="false">E322+G322+I322+K322+M322+O322</f>
        <v>69.6</v>
      </c>
      <c r="Q322" s="60"/>
      <c r="R322" s="55"/>
      <c r="S322" s="63" t="n">
        <v>0</v>
      </c>
      <c r="T322" s="60" t="n">
        <v>0</v>
      </c>
      <c r="U322" s="63" t="n">
        <f aca="false">T322+S322+P322</f>
        <v>69.6</v>
      </c>
      <c r="V322" s="64" t="n">
        <v>89717.78</v>
      </c>
      <c r="W322" s="64" t="n">
        <f aca="false">V322/2</f>
        <v>44858.89</v>
      </c>
      <c r="X322" s="41" t="s">
        <v>115</v>
      </c>
    </row>
    <row r="323" s="3" customFormat="true" ht="21.75" hidden="false" customHeight="true" outlineLevel="0" collapsed="false">
      <c r="A323" s="60" t="n">
        <v>320</v>
      </c>
      <c r="B323" s="61" t="n">
        <v>63759</v>
      </c>
      <c r="C323" s="62" t="s">
        <v>347</v>
      </c>
      <c r="D323" s="60" t="n">
        <v>22</v>
      </c>
      <c r="E323" s="63" t="n">
        <f aca="false">D323/100*40</f>
        <v>8.8</v>
      </c>
      <c r="F323" s="60" t="n">
        <v>22</v>
      </c>
      <c r="G323" s="63" t="n">
        <f aca="false">F323/100*40</f>
        <v>8.8</v>
      </c>
      <c r="H323" s="60" t="n">
        <v>40</v>
      </c>
      <c r="I323" s="63" t="n">
        <f aca="false">H323/100*40</f>
        <v>16</v>
      </c>
      <c r="J323" s="60" t="n">
        <v>20</v>
      </c>
      <c r="K323" s="63" t="n">
        <f aca="false">J323/100*60</f>
        <v>12</v>
      </c>
      <c r="L323" s="60" t="n">
        <v>20</v>
      </c>
      <c r="M323" s="63" t="n">
        <f aca="false">L323/100*60</f>
        <v>12</v>
      </c>
      <c r="N323" s="60" t="n">
        <v>20</v>
      </c>
      <c r="O323" s="63" t="n">
        <f aca="false">N323/100*60</f>
        <v>12</v>
      </c>
      <c r="P323" s="63" t="n">
        <f aca="false">E323+G323+I323+K323+M323+O323</f>
        <v>69.6</v>
      </c>
      <c r="Q323" s="60"/>
      <c r="R323" s="55"/>
      <c r="S323" s="63" t="n">
        <v>0</v>
      </c>
      <c r="T323" s="60" t="n">
        <v>0</v>
      </c>
      <c r="U323" s="63" t="n">
        <f aca="false">T323+S323+P323</f>
        <v>69.6</v>
      </c>
      <c r="V323" s="64" t="n">
        <v>299600</v>
      </c>
      <c r="W323" s="64" t="n">
        <f aca="false">V323/2</f>
        <v>149800</v>
      </c>
      <c r="X323" s="41" t="s">
        <v>115</v>
      </c>
    </row>
    <row r="324" s="3" customFormat="true" ht="21.75" hidden="false" customHeight="true" outlineLevel="0" collapsed="false">
      <c r="A324" s="60" t="n">
        <v>321</v>
      </c>
      <c r="B324" s="61" t="n">
        <v>63801</v>
      </c>
      <c r="C324" s="62" t="s">
        <v>348</v>
      </c>
      <c r="D324" s="60" t="n">
        <v>22</v>
      </c>
      <c r="E324" s="63" t="n">
        <f aca="false">D324/100*40</f>
        <v>8.8</v>
      </c>
      <c r="F324" s="60" t="n">
        <v>22</v>
      </c>
      <c r="G324" s="63" t="n">
        <f aca="false">F324/100*40</f>
        <v>8.8</v>
      </c>
      <c r="H324" s="60" t="n">
        <v>40</v>
      </c>
      <c r="I324" s="63" t="n">
        <f aca="false">H324/100*40</f>
        <v>16</v>
      </c>
      <c r="J324" s="60" t="n">
        <v>20</v>
      </c>
      <c r="K324" s="63" t="n">
        <f aca="false">J324/100*60</f>
        <v>12</v>
      </c>
      <c r="L324" s="60" t="n">
        <v>20</v>
      </c>
      <c r="M324" s="63" t="n">
        <f aca="false">L324/100*60</f>
        <v>12</v>
      </c>
      <c r="N324" s="60" t="n">
        <v>20</v>
      </c>
      <c r="O324" s="63" t="n">
        <f aca="false">N324/100*60</f>
        <v>12</v>
      </c>
      <c r="P324" s="63" t="n">
        <f aca="false">E324+G324+I324+K324+M324+O324</f>
        <v>69.6</v>
      </c>
      <c r="Q324" s="60"/>
      <c r="R324" s="55"/>
      <c r="S324" s="63" t="n">
        <v>0</v>
      </c>
      <c r="T324" s="60" t="n">
        <v>0</v>
      </c>
      <c r="U324" s="63" t="n">
        <f aca="false">T324+S324+P324</f>
        <v>69.6</v>
      </c>
      <c r="V324" s="64" t="n">
        <v>62987</v>
      </c>
      <c r="W324" s="64" t="n">
        <f aca="false">V324/2</f>
        <v>31493.5</v>
      </c>
      <c r="X324" s="41" t="s">
        <v>115</v>
      </c>
    </row>
    <row r="325" s="3" customFormat="true" ht="21.75" hidden="false" customHeight="true" outlineLevel="0" collapsed="false">
      <c r="A325" s="55" t="n">
        <v>322</v>
      </c>
      <c r="B325" s="61" t="n">
        <v>63819</v>
      </c>
      <c r="C325" s="62" t="s">
        <v>349</v>
      </c>
      <c r="D325" s="60" t="n">
        <v>22</v>
      </c>
      <c r="E325" s="63" t="n">
        <f aca="false">D325/100*40</f>
        <v>8.8</v>
      </c>
      <c r="F325" s="60" t="n">
        <v>22</v>
      </c>
      <c r="G325" s="63" t="n">
        <f aca="false">F325/100*40</f>
        <v>8.8</v>
      </c>
      <c r="H325" s="60" t="n">
        <v>40</v>
      </c>
      <c r="I325" s="63" t="n">
        <f aca="false">H325/100*40</f>
        <v>16</v>
      </c>
      <c r="J325" s="60" t="n">
        <v>20</v>
      </c>
      <c r="K325" s="63" t="n">
        <f aca="false">J325/100*60</f>
        <v>12</v>
      </c>
      <c r="L325" s="60" t="n">
        <v>20</v>
      </c>
      <c r="M325" s="63" t="n">
        <f aca="false">L325/100*60</f>
        <v>12</v>
      </c>
      <c r="N325" s="60" t="n">
        <v>20</v>
      </c>
      <c r="O325" s="63" t="n">
        <f aca="false">N325/100*60</f>
        <v>12</v>
      </c>
      <c r="P325" s="63" t="n">
        <f aca="false">E325+G325+I325+K325+M325+O325</f>
        <v>69.6</v>
      </c>
      <c r="Q325" s="60"/>
      <c r="R325" s="55"/>
      <c r="S325" s="63" t="n">
        <v>0</v>
      </c>
      <c r="T325" s="60" t="n">
        <v>0</v>
      </c>
      <c r="U325" s="63" t="n">
        <f aca="false">T325+S325+P325</f>
        <v>69.6</v>
      </c>
      <c r="V325" s="64" t="n">
        <v>87146</v>
      </c>
      <c r="W325" s="64" t="n">
        <f aca="false">V325/2</f>
        <v>43573</v>
      </c>
      <c r="X325" s="41" t="s">
        <v>115</v>
      </c>
    </row>
    <row r="326" s="3" customFormat="true" ht="21.75" hidden="false" customHeight="true" outlineLevel="0" collapsed="false">
      <c r="A326" s="60" t="n">
        <v>323</v>
      </c>
      <c r="B326" s="61" t="n">
        <v>62319</v>
      </c>
      <c r="C326" s="62" t="s">
        <v>350</v>
      </c>
      <c r="D326" s="60" t="n">
        <v>22</v>
      </c>
      <c r="E326" s="63" t="n">
        <f aca="false">D326/100*40</f>
        <v>8.8</v>
      </c>
      <c r="F326" s="60" t="n">
        <v>22</v>
      </c>
      <c r="G326" s="63" t="n">
        <f aca="false">F326/100*40</f>
        <v>8.8</v>
      </c>
      <c r="H326" s="60" t="n">
        <v>40</v>
      </c>
      <c r="I326" s="63" t="n">
        <f aca="false">H326/100*40</f>
        <v>16</v>
      </c>
      <c r="J326" s="60" t="n">
        <v>20</v>
      </c>
      <c r="K326" s="63" t="n">
        <f aca="false">J326/100*60</f>
        <v>12</v>
      </c>
      <c r="L326" s="60" t="n">
        <v>20</v>
      </c>
      <c r="M326" s="63" t="n">
        <f aca="false">L326/100*60</f>
        <v>12</v>
      </c>
      <c r="N326" s="60" t="n">
        <v>20</v>
      </c>
      <c r="O326" s="63" t="n">
        <f aca="false">N326/100*60</f>
        <v>12</v>
      </c>
      <c r="P326" s="63" t="n">
        <f aca="false">E326+G326+I326+K326+M326+O326</f>
        <v>69.6</v>
      </c>
      <c r="Q326" s="60"/>
      <c r="R326" s="55"/>
      <c r="S326" s="63" t="n">
        <f aca="false">+Q326+R326</f>
        <v>0</v>
      </c>
      <c r="T326" s="60" t="n">
        <v>0</v>
      </c>
      <c r="U326" s="63" t="n">
        <f aca="false">T326+S326+P326</f>
        <v>69.6</v>
      </c>
      <c r="V326" s="64" t="n">
        <v>69297.66</v>
      </c>
      <c r="W326" s="64" t="n">
        <f aca="false">V326/2</f>
        <v>34648.83</v>
      </c>
      <c r="X326" s="41" t="s">
        <v>115</v>
      </c>
    </row>
    <row r="327" s="3" customFormat="true" ht="21.75" hidden="false" customHeight="true" outlineLevel="0" collapsed="false">
      <c r="A327" s="60" t="n">
        <v>324</v>
      </c>
      <c r="B327" s="61" t="n">
        <v>62388</v>
      </c>
      <c r="C327" s="62" t="s">
        <v>351</v>
      </c>
      <c r="D327" s="60" t="n">
        <v>22</v>
      </c>
      <c r="E327" s="63" t="n">
        <f aca="false">D327/100*40</f>
        <v>8.8</v>
      </c>
      <c r="F327" s="60" t="n">
        <v>22</v>
      </c>
      <c r="G327" s="63" t="n">
        <f aca="false">F327/100*40</f>
        <v>8.8</v>
      </c>
      <c r="H327" s="60" t="n">
        <v>40</v>
      </c>
      <c r="I327" s="63" t="n">
        <f aca="false">H327/100*40</f>
        <v>16</v>
      </c>
      <c r="J327" s="60" t="n">
        <v>20</v>
      </c>
      <c r="K327" s="63" t="n">
        <f aca="false">J327/100*60</f>
        <v>12</v>
      </c>
      <c r="L327" s="60" t="n">
        <v>20</v>
      </c>
      <c r="M327" s="63" t="n">
        <f aca="false">L327/100*60</f>
        <v>12</v>
      </c>
      <c r="N327" s="60" t="n">
        <v>20</v>
      </c>
      <c r="O327" s="63" t="n">
        <f aca="false">N327/100*60</f>
        <v>12</v>
      </c>
      <c r="P327" s="63" t="n">
        <f aca="false">E327+G327+I327+K327+M327+O327</f>
        <v>69.6</v>
      </c>
      <c r="Q327" s="60"/>
      <c r="R327" s="55"/>
      <c r="S327" s="63" t="n">
        <f aca="false">+Q327+R327</f>
        <v>0</v>
      </c>
      <c r="T327" s="60" t="n">
        <v>0</v>
      </c>
      <c r="U327" s="63" t="n">
        <f aca="false">T327+S327+P327</f>
        <v>69.6</v>
      </c>
      <c r="V327" s="64" t="n">
        <v>262737</v>
      </c>
      <c r="W327" s="64" t="n">
        <f aca="false">V327/2</f>
        <v>131368.5</v>
      </c>
      <c r="X327" s="41" t="s">
        <v>115</v>
      </c>
    </row>
    <row r="328" s="3" customFormat="true" ht="21.75" hidden="false" customHeight="true" outlineLevel="0" collapsed="false">
      <c r="A328" s="55" t="n">
        <v>325</v>
      </c>
      <c r="B328" s="61" t="n">
        <v>62421</v>
      </c>
      <c r="C328" s="62" t="s">
        <v>352</v>
      </c>
      <c r="D328" s="60" t="n">
        <v>22</v>
      </c>
      <c r="E328" s="63" t="n">
        <f aca="false">D328/100*40</f>
        <v>8.8</v>
      </c>
      <c r="F328" s="60" t="n">
        <v>22</v>
      </c>
      <c r="G328" s="63" t="n">
        <f aca="false">F328/100*40</f>
        <v>8.8</v>
      </c>
      <c r="H328" s="60" t="n">
        <v>40</v>
      </c>
      <c r="I328" s="63" t="n">
        <f aca="false">H328/100*40</f>
        <v>16</v>
      </c>
      <c r="J328" s="60" t="n">
        <v>20</v>
      </c>
      <c r="K328" s="63" t="n">
        <f aca="false">J328/100*60</f>
        <v>12</v>
      </c>
      <c r="L328" s="60" t="n">
        <v>20</v>
      </c>
      <c r="M328" s="63" t="n">
        <f aca="false">L328/100*60</f>
        <v>12</v>
      </c>
      <c r="N328" s="60" t="n">
        <v>20</v>
      </c>
      <c r="O328" s="63" t="n">
        <f aca="false">N328/100*60</f>
        <v>12</v>
      </c>
      <c r="P328" s="63" t="n">
        <f aca="false">E328+G328+I328+K328+M328+O328</f>
        <v>69.6</v>
      </c>
      <c r="Q328" s="60"/>
      <c r="R328" s="55"/>
      <c r="S328" s="63" t="n">
        <f aca="false">+Q328+R328</f>
        <v>0</v>
      </c>
      <c r="T328" s="60" t="n">
        <v>0</v>
      </c>
      <c r="U328" s="63" t="n">
        <f aca="false">T328+S328+P328</f>
        <v>69.6</v>
      </c>
      <c r="V328" s="64" t="n">
        <v>64690.01</v>
      </c>
      <c r="W328" s="64" t="n">
        <f aca="false">V328/2</f>
        <v>32345.005</v>
      </c>
      <c r="X328" s="41" t="s">
        <v>115</v>
      </c>
    </row>
    <row r="329" s="3" customFormat="true" ht="21.75" hidden="false" customHeight="true" outlineLevel="0" collapsed="false">
      <c r="A329" s="60" t="n">
        <v>326</v>
      </c>
      <c r="B329" s="61" t="n">
        <v>62643</v>
      </c>
      <c r="C329" s="62" t="s">
        <v>353</v>
      </c>
      <c r="D329" s="60" t="n">
        <v>22</v>
      </c>
      <c r="E329" s="63" t="n">
        <f aca="false">D329/100*40</f>
        <v>8.8</v>
      </c>
      <c r="F329" s="60" t="n">
        <v>22</v>
      </c>
      <c r="G329" s="63" t="n">
        <f aca="false">F329/100*40</f>
        <v>8.8</v>
      </c>
      <c r="H329" s="60" t="n">
        <v>40</v>
      </c>
      <c r="I329" s="63" t="n">
        <f aca="false">H329/100*40</f>
        <v>16</v>
      </c>
      <c r="J329" s="60" t="n">
        <v>20</v>
      </c>
      <c r="K329" s="63" t="n">
        <f aca="false">J329/100*60</f>
        <v>12</v>
      </c>
      <c r="L329" s="60" t="n">
        <v>20</v>
      </c>
      <c r="M329" s="63" t="n">
        <f aca="false">L329/100*60</f>
        <v>12</v>
      </c>
      <c r="N329" s="60" t="n">
        <v>20</v>
      </c>
      <c r="O329" s="63" t="n">
        <f aca="false">N329/100*60</f>
        <v>12</v>
      </c>
      <c r="P329" s="63" t="n">
        <f aca="false">E329+G329+I329+K329+M329+O329</f>
        <v>69.6</v>
      </c>
      <c r="Q329" s="60"/>
      <c r="R329" s="55"/>
      <c r="S329" s="63" t="n">
        <f aca="false">+Q329+R329</f>
        <v>0</v>
      </c>
      <c r="T329" s="60" t="n">
        <v>0</v>
      </c>
      <c r="U329" s="63" t="n">
        <f aca="false">T329+S329+P329</f>
        <v>69.6</v>
      </c>
      <c r="V329" s="64" t="n">
        <v>205251.36</v>
      </c>
      <c r="W329" s="64" t="n">
        <f aca="false">V329/2</f>
        <v>102625.68</v>
      </c>
      <c r="X329" s="41" t="s">
        <v>115</v>
      </c>
    </row>
    <row r="330" s="3" customFormat="true" ht="21.75" hidden="false" customHeight="true" outlineLevel="0" collapsed="false">
      <c r="A330" s="60" t="n">
        <v>327</v>
      </c>
      <c r="B330" s="61" t="n">
        <v>62654</v>
      </c>
      <c r="C330" s="62" t="s">
        <v>354</v>
      </c>
      <c r="D330" s="60" t="n">
        <v>22</v>
      </c>
      <c r="E330" s="63" t="n">
        <f aca="false">D330/100*40</f>
        <v>8.8</v>
      </c>
      <c r="F330" s="60" t="n">
        <v>22</v>
      </c>
      <c r="G330" s="63" t="n">
        <f aca="false">F330/100*40</f>
        <v>8.8</v>
      </c>
      <c r="H330" s="60" t="n">
        <v>40</v>
      </c>
      <c r="I330" s="63" t="n">
        <f aca="false">H330/100*40</f>
        <v>16</v>
      </c>
      <c r="J330" s="60" t="n">
        <v>20</v>
      </c>
      <c r="K330" s="63" t="n">
        <f aca="false">J330/100*60</f>
        <v>12</v>
      </c>
      <c r="L330" s="60" t="n">
        <v>20</v>
      </c>
      <c r="M330" s="63" t="n">
        <f aca="false">L330/100*60</f>
        <v>12</v>
      </c>
      <c r="N330" s="60" t="n">
        <v>20</v>
      </c>
      <c r="O330" s="63" t="n">
        <f aca="false">N330/100*60</f>
        <v>12</v>
      </c>
      <c r="P330" s="63" t="n">
        <f aca="false">E330+G330+I330+K330+M330+O330</f>
        <v>69.6</v>
      </c>
      <c r="Q330" s="60"/>
      <c r="R330" s="55"/>
      <c r="S330" s="63" t="n">
        <f aca="false">+Q330+R330</f>
        <v>0</v>
      </c>
      <c r="T330" s="60" t="n">
        <v>0</v>
      </c>
      <c r="U330" s="63" t="n">
        <f aca="false">T330+S330+P330</f>
        <v>69.6</v>
      </c>
      <c r="V330" s="64" t="n">
        <v>221837.42</v>
      </c>
      <c r="W330" s="64" t="n">
        <f aca="false">V330/2</f>
        <v>110918.71</v>
      </c>
      <c r="X330" s="41" t="s">
        <v>115</v>
      </c>
    </row>
    <row r="331" s="3" customFormat="true" ht="21.75" hidden="false" customHeight="true" outlineLevel="0" collapsed="false">
      <c r="A331" s="55" t="n">
        <v>328</v>
      </c>
      <c r="B331" s="61" t="n">
        <v>62815</v>
      </c>
      <c r="C331" s="62" t="s">
        <v>355</v>
      </c>
      <c r="D331" s="60" t="n">
        <v>22</v>
      </c>
      <c r="E331" s="63" t="n">
        <f aca="false">D331/100*40</f>
        <v>8.8</v>
      </c>
      <c r="F331" s="60" t="n">
        <v>22</v>
      </c>
      <c r="G331" s="63" t="n">
        <f aca="false">F331/100*40</f>
        <v>8.8</v>
      </c>
      <c r="H331" s="60" t="n">
        <v>40</v>
      </c>
      <c r="I331" s="63" t="n">
        <f aca="false">H331/100*40</f>
        <v>16</v>
      </c>
      <c r="J331" s="60" t="n">
        <v>10</v>
      </c>
      <c r="K331" s="63" t="n">
        <f aca="false">J331/100*60</f>
        <v>6</v>
      </c>
      <c r="L331" s="60" t="n">
        <v>30</v>
      </c>
      <c r="M331" s="63" t="n">
        <f aca="false">L331/100*60</f>
        <v>18</v>
      </c>
      <c r="N331" s="60" t="n">
        <v>20</v>
      </c>
      <c r="O331" s="63" t="n">
        <f aca="false">N331/100*60</f>
        <v>12</v>
      </c>
      <c r="P331" s="63" t="n">
        <f aca="false">E331+G331+I331+K331+M331+O331</f>
        <v>69.6</v>
      </c>
      <c r="Q331" s="60"/>
      <c r="R331" s="55"/>
      <c r="S331" s="63" t="n">
        <f aca="false">+Q331+R331</f>
        <v>0</v>
      </c>
      <c r="T331" s="60" t="n">
        <v>0</v>
      </c>
      <c r="U331" s="63" t="n">
        <f aca="false">T331+S331+P331</f>
        <v>69.6</v>
      </c>
      <c r="V331" s="64" t="n">
        <v>81901</v>
      </c>
      <c r="W331" s="64" t="n">
        <f aca="false">V331/2</f>
        <v>40950.5</v>
      </c>
      <c r="X331" s="41" t="s">
        <v>115</v>
      </c>
    </row>
    <row r="332" s="3" customFormat="true" ht="21.75" hidden="false" customHeight="true" outlineLevel="0" collapsed="false">
      <c r="A332" s="60" t="n">
        <v>329</v>
      </c>
      <c r="B332" s="61" t="n">
        <v>62816</v>
      </c>
      <c r="C332" s="62" t="s">
        <v>356</v>
      </c>
      <c r="D332" s="60" t="n">
        <v>22</v>
      </c>
      <c r="E332" s="63" t="n">
        <f aca="false">D332/100*40</f>
        <v>8.8</v>
      </c>
      <c r="F332" s="60" t="n">
        <v>22</v>
      </c>
      <c r="G332" s="63" t="n">
        <f aca="false">F332/100*40</f>
        <v>8.8</v>
      </c>
      <c r="H332" s="60" t="n">
        <v>40</v>
      </c>
      <c r="I332" s="63" t="n">
        <f aca="false">H332/100*40</f>
        <v>16</v>
      </c>
      <c r="J332" s="60" t="n">
        <v>20</v>
      </c>
      <c r="K332" s="63" t="n">
        <f aca="false">J332/100*60</f>
        <v>12</v>
      </c>
      <c r="L332" s="60" t="n">
        <v>20</v>
      </c>
      <c r="M332" s="63" t="n">
        <f aca="false">L332/100*60</f>
        <v>12</v>
      </c>
      <c r="N332" s="60" t="n">
        <v>20</v>
      </c>
      <c r="O332" s="63" t="n">
        <f aca="false">N332/100*60</f>
        <v>12</v>
      </c>
      <c r="P332" s="63" t="n">
        <f aca="false">E332+G332+I332+K332+M332+O332</f>
        <v>69.6</v>
      </c>
      <c r="Q332" s="60"/>
      <c r="R332" s="55"/>
      <c r="S332" s="63" t="n">
        <f aca="false">+Q332+R332</f>
        <v>0</v>
      </c>
      <c r="T332" s="60" t="n">
        <v>0</v>
      </c>
      <c r="U332" s="63" t="n">
        <f aca="false">T332+S332+P332</f>
        <v>69.6</v>
      </c>
      <c r="V332" s="64" t="n">
        <v>127171.51</v>
      </c>
      <c r="W332" s="64" t="n">
        <f aca="false">V332/2</f>
        <v>63585.755</v>
      </c>
      <c r="X332" s="41" t="s">
        <v>115</v>
      </c>
    </row>
    <row r="333" s="3" customFormat="true" ht="21.75" hidden="false" customHeight="true" outlineLevel="0" collapsed="false">
      <c r="A333" s="60" t="n">
        <v>330</v>
      </c>
      <c r="B333" s="61" t="n">
        <v>62853</v>
      </c>
      <c r="C333" s="62" t="s">
        <v>357</v>
      </c>
      <c r="D333" s="60" t="n">
        <v>22</v>
      </c>
      <c r="E333" s="63" t="n">
        <f aca="false">D333/100*40</f>
        <v>8.8</v>
      </c>
      <c r="F333" s="60" t="n">
        <v>22</v>
      </c>
      <c r="G333" s="63" t="n">
        <f aca="false">F333/100*40</f>
        <v>8.8</v>
      </c>
      <c r="H333" s="60" t="n">
        <v>40</v>
      </c>
      <c r="I333" s="63" t="n">
        <f aca="false">H333/100*40</f>
        <v>16</v>
      </c>
      <c r="J333" s="60" t="n">
        <v>20</v>
      </c>
      <c r="K333" s="63" t="n">
        <f aca="false">J333/100*60</f>
        <v>12</v>
      </c>
      <c r="L333" s="60" t="n">
        <v>20</v>
      </c>
      <c r="M333" s="63" t="n">
        <f aca="false">L333/100*60</f>
        <v>12</v>
      </c>
      <c r="N333" s="60" t="n">
        <v>20</v>
      </c>
      <c r="O333" s="63" t="n">
        <f aca="false">N333/100*60</f>
        <v>12</v>
      </c>
      <c r="P333" s="63" t="n">
        <f aca="false">E333+G333+I333+K333+M333+O333</f>
        <v>69.6</v>
      </c>
      <c r="Q333" s="60"/>
      <c r="R333" s="55"/>
      <c r="S333" s="63" t="n">
        <f aca="false">+Q333+R333</f>
        <v>0</v>
      </c>
      <c r="T333" s="60" t="n">
        <v>0</v>
      </c>
      <c r="U333" s="63" t="n">
        <f aca="false">T333+S333+P333</f>
        <v>69.6</v>
      </c>
      <c r="V333" s="64" t="n">
        <v>144417.7</v>
      </c>
      <c r="W333" s="64" t="n">
        <f aca="false">V333/2</f>
        <v>72208.85</v>
      </c>
      <c r="X333" s="41" t="s">
        <v>115</v>
      </c>
    </row>
    <row r="334" s="3" customFormat="true" ht="21.75" hidden="false" customHeight="true" outlineLevel="0" collapsed="false">
      <c r="A334" s="55" t="n">
        <v>331</v>
      </c>
      <c r="B334" s="61" t="n">
        <v>63031</v>
      </c>
      <c r="C334" s="62" t="s">
        <v>358</v>
      </c>
      <c r="D334" s="60" t="n">
        <v>22</v>
      </c>
      <c r="E334" s="63" t="n">
        <f aca="false">D334/100*40</f>
        <v>8.8</v>
      </c>
      <c r="F334" s="60" t="n">
        <v>22</v>
      </c>
      <c r="G334" s="63" t="n">
        <f aca="false">F334/100*40</f>
        <v>8.8</v>
      </c>
      <c r="H334" s="60" t="n">
        <v>40</v>
      </c>
      <c r="I334" s="63" t="n">
        <f aca="false">H334/100*40</f>
        <v>16</v>
      </c>
      <c r="J334" s="60" t="n">
        <v>20</v>
      </c>
      <c r="K334" s="63" t="n">
        <f aca="false">J334/100*60</f>
        <v>12</v>
      </c>
      <c r="L334" s="60" t="n">
        <v>20</v>
      </c>
      <c r="M334" s="63" t="n">
        <f aca="false">L334/100*60</f>
        <v>12</v>
      </c>
      <c r="N334" s="60" t="n">
        <v>20</v>
      </c>
      <c r="O334" s="63" t="n">
        <f aca="false">N334/100*60</f>
        <v>12</v>
      </c>
      <c r="P334" s="63" t="n">
        <f aca="false">E334+G334+I334+K334+M334+O334</f>
        <v>69.6</v>
      </c>
      <c r="Q334" s="60"/>
      <c r="R334" s="55"/>
      <c r="S334" s="63" t="n">
        <f aca="false">+Q334+R334</f>
        <v>0</v>
      </c>
      <c r="T334" s="60" t="n">
        <v>0</v>
      </c>
      <c r="U334" s="63" t="n">
        <f aca="false">T334+S334+P334</f>
        <v>69.6</v>
      </c>
      <c r="V334" s="64" t="n">
        <v>317865</v>
      </c>
      <c r="W334" s="64" t="n">
        <f aca="false">V334/2</f>
        <v>158932.5</v>
      </c>
      <c r="X334" s="41" t="s">
        <v>115</v>
      </c>
    </row>
    <row r="335" s="3" customFormat="true" ht="21.75" hidden="false" customHeight="true" outlineLevel="0" collapsed="false">
      <c r="A335" s="60" t="n">
        <v>332</v>
      </c>
      <c r="B335" s="61" t="n">
        <v>63032</v>
      </c>
      <c r="C335" s="62" t="s">
        <v>359</v>
      </c>
      <c r="D335" s="60" t="n">
        <v>22</v>
      </c>
      <c r="E335" s="63" t="n">
        <f aca="false">D335/100*40</f>
        <v>8.8</v>
      </c>
      <c r="F335" s="60" t="n">
        <v>22</v>
      </c>
      <c r="G335" s="63" t="n">
        <f aca="false">F335/100*40</f>
        <v>8.8</v>
      </c>
      <c r="H335" s="60" t="n">
        <v>40</v>
      </c>
      <c r="I335" s="63" t="n">
        <f aca="false">H335/100*40</f>
        <v>16</v>
      </c>
      <c r="J335" s="60" t="n">
        <v>20</v>
      </c>
      <c r="K335" s="63" t="n">
        <f aca="false">J335/100*60</f>
        <v>12</v>
      </c>
      <c r="L335" s="60" t="n">
        <v>20</v>
      </c>
      <c r="M335" s="63" t="n">
        <f aca="false">L335/100*60</f>
        <v>12</v>
      </c>
      <c r="N335" s="60" t="n">
        <v>20</v>
      </c>
      <c r="O335" s="63" t="n">
        <f aca="false">N335/100*60</f>
        <v>12</v>
      </c>
      <c r="P335" s="63" t="n">
        <f aca="false">E335+G335+I335+K335+M335+O335</f>
        <v>69.6</v>
      </c>
      <c r="Q335" s="60"/>
      <c r="R335" s="55"/>
      <c r="S335" s="63" t="n">
        <f aca="false">+Q335+R335</f>
        <v>0</v>
      </c>
      <c r="T335" s="60" t="n">
        <v>0</v>
      </c>
      <c r="U335" s="63" t="n">
        <f aca="false">T335+S335+P335</f>
        <v>69.6</v>
      </c>
      <c r="V335" s="64" t="n">
        <v>394051</v>
      </c>
      <c r="W335" s="64" t="n">
        <f aca="false">V335/2</f>
        <v>197025.5</v>
      </c>
      <c r="X335" s="41" t="s">
        <v>115</v>
      </c>
    </row>
    <row r="336" s="3" customFormat="true" ht="21.75" hidden="false" customHeight="true" outlineLevel="0" collapsed="false">
      <c r="A336" s="60" t="n">
        <v>333</v>
      </c>
      <c r="B336" s="61" t="n">
        <v>63147</v>
      </c>
      <c r="C336" s="62" t="s">
        <v>360</v>
      </c>
      <c r="D336" s="60" t="n">
        <v>22</v>
      </c>
      <c r="E336" s="63" t="n">
        <f aca="false">D336/100*40</f>
        <v>8.8</v>
      </c>
      <c r="F336" s="60" t="n">
        <v>22</v>
      </c>
      <c r="G336" s="63" t="n">
        <f aca="false">F336/100*40</f>
        <v>8.8</v>
      </c>
      <c r="H336" s="60" t="n">
        <v>40</v>
      </c>
      <c r="I336" s="63" t="n">
        <f aca="false">H336/100*40</f>
        <v>16</v>
      </c>
      <c r="J336" s="60" t="n">
        <v>20</v>
      </c>
      <c r="K336" s="63" t="n">
        <f aca="false">J336/100*60</f>
        <v>12</v>
      </c>
      <c r="L336" s="60" t="n">
        <v>20</v>
      </c>
      <c r="M336" s="63" t="n">
        <f aca="false">L336/100*60</f>
        <v>12</v>
      </c>
      <c r="N336" s="60" t="n">
        <v>20</v>
      </c>
      <c r="O336" s="63" t="n">
        <f aca="false">N336/100*60</f>
        <v>12</v>
      </c>
      <c r="P336" s="63" t="n">
        <f aca="false">E336+G336+I336+K336+M336+O336</f>
        <v>69.6</v>
      </c>
      <c r="Q336" s="60"/>
      <c r="R336" s="55"/>
      <c r="S336" s="63" t="n">
        <f aca="false">+Q336+R336</f>
        <v>0</v>
      </c>
      <c r="T336" s="60" t="n">
        <v>0</v>
      </c>
      <c r="U336" s="63" t="n">
        <f aca="false">T336+S336+P336</f>
        <v>69.6</v>
      </c>
      <c r="V336" s="64" t="n">
        <v>118105.71</v>
      </c>
      <c r="W336" s="64" t="n">
        <f aca="false">V336/2</f>
        <v>59052.855</v>
      </c>
      <c r="X336" s="41" t="s">
        <v>115</v>
      </c>
    </row>
    <row r="337" s="3" customFormat="true" ht="21.75" hidden="false" customHeight="true" outlineLevel="0" collapsed="false">
      <c r="A337" s="55" t="n">
        <v>334</v>
      </c>
      <c r="B337" s="61" t="n">
        <v>63190</v>
      </c>
      <c r="C337" s="62" t="s">
        <v>361</v>
      </c>
      <c r="D337" s="60" t="n">
        <v>22</v>
      </c>
      <c r="E337" s="63" t="n">
        <f aca="false">D337/100*40</f>
        <v>8.8</v>
      </c>
      <c r="F337" s="60" t="n">
        <v>22</v>
      </c>
      <c r="G337" s="63" t="n">
        <f aca="false">F337/100*40</f>
        <v>8.8</v>
      </c>
      <c r="H337" s="60" t="n">
        <v>40</v>
      </c>
      <c r="I337" s="63" t="n">
        <f aca="false">H337/100*40</f>
        <v>16</v>
      </c>
      <c r="J337" s="60" t="n">
        <v>20</v>
      </c>
      <c r="K337" s="63" t="n">
        <f aca="false">J337/100*60</f>
        <v>12</v>
      </c>
      <c r="L337" s="60" t="n">
        <v>20</v>
      </c>
      <c r="M337" s="63" t="n">
        <f aca="false">L337/100*60</f>
        <v>12</v>
      </c>
      <c r="N337" s="60" t="n">
        <v>20</v>
      </c>
      <c r="O337" s="63" t="n">
        <f aca="false">N337/100*60</f>
        <v>12</v>
      </c>
      <c r="P337" s="63" t="n">
        <f aca="false">E337+G337+I337+K337+M337+O337</f>
        <v>69.6</v>
      </c>
      <c r="Q337" s="60"/>
      <c r="R337" s="55"/>
      <c r="S337" s="63" t="n">
        <f aca="false">+Q337+R337</f>
        <v>0</v>
      </c>
      <c r="T337" s="60" t="n">
        <v>0</v>
      </c>
      <c r="U337" s="63" t="n">
        <f aca="false">T337+S337+P337</f>
        <v>69.6</v>
      </c>
      <c r="V337" s="64" t="n">
        <v>56101.34</v>
      </c>
      <c r="W337" s="64" t="n">
        <f aca="false">V337/2</f>
        <v>28050.67</v>
      </c>
      <c r="X337" s="41" t="s">
        <v>115</v>
      </c>
    </row>
    <row r="338" s="3" customFormat="true" ht="21.75" hidden="false" customHeight="true" outlineLevel="0" collapsed="false">
      <c r="A338" s="60" t="n">
        <v>335</v>
      </c>
      <c r="B338" s="61" t="n">
        <v>63210</v>
      </c>
      <c r="C338" s="62" t="s">
        <v>362</v>
      </c>
      <c r="D338" s="60" t="n">
        <v>22</v>
      </c>
      <c r="E338" s="63" t="n">
        <f aca="false">D338/100*40</f>
        <v>8.8</v>
      </c>
      <c r="F338" s="60" t="n">
        <v>22</v>
      </c>
      <c r="G338" s="63" t="n">
        <f aca="false">F338/100*40</f>
        <v>8.8</v>
      </c>
      <c r="H338" s="60" t="n">
        <v>40</v>
      </c>
      <c r="I338" s="63" t="n">
        <f aca="false">H338/100*40</f>
        <v>16</v>
      </c>
      <c r="J338" s="60" t="n">
        <v>30</v>
      </c>
      <c r="K338" s="63" t="n">
        <f aca="false">J338/100*60</f>
        <v>18</v>
      </c>
      <c r="L338" s="60" t="n">
        <v>10</v>
      </c>
      <c r="M338" s="63" t="n">
        <f aca="false">L338/100*60</f>
        <v>6</v>
      </c>
      <c r="N338" s="60" t="n">
        <v>20</v>
      </c>
      <c r="O338" s="63" t="n">
        <f aca="false">N338/100*60</f>
        <v>12</v>
      </c>
      <c r="P338" s="63" t="n">
        <f aca="false">E338+G338+I338+K338+M338+O338</f>
        <v>69.6</v>
      </c>
      <c r="Q338" s="60"/>
      <c r="R338" s="55"/>
      <c r="S338" s="63" t="n">
        <f aca="false">+Q338+R338</f>
        <v>0</v>
      </c>
      <c r="T338" s="60" t="n">
        <v>0</v>
      </c>
      <c r="U338" s="63" t="n">
        <f aca="false">T338+S338+P338</f>
        <v>69.6</v>
      </c>
      <c r="V338" s="64" t="n">
        <v>45199</v>
      </c>
      <c r="W338" s="64" t="n">
        <f aca="false">V338/2</f>
        <v>22599.5</v>
      </c>
      <c r="X338" s="41" t="s">
        <v>115</v>
      </c>
    </row>
    <row r="339" s="3" customFormat="true" ht="21.75" hidden="false" customHeight="true" outlineLevel="0" collapsed="false">
      <c r="A339" s="60" t="n">
        <v>336</v>
      </c>
      <c r="B339" s="61" t="n">
        <v>63604</v>
      </c>
      <c r="C339" s="62" t="s">
        <v>363</v>
      </c>
      <c r="D339" s="60" t="n">
        <v>22</v>
      </c>
      <c r="E339" s="63" t="n">
        <f aca="false">D339/100*40</f>
        <v>8.8</v>
      </c>
      <c r="F339" s="60" t="n">
        <v>22</v>
      </c>
      <c r="G339" s="63" t="n">
        <f aca="false">F339/100*40</f>
        <v>8.8</v>
      </c>
      <c r="H339" s="60" t="n">
        <v>40</v>
      </c>
      <c r="I339" s="63" t="n">
        <f aca="false">H339/100*40</f>
        <v>16</v>
      </c>
      <c r="J339" s="60" t="n">
        <v>20</v>
      </c>
      <c r="K339" s="63" t="n">
        <f aca="false">J339/100*60</f>
        <v>12</v>
      </c>
      <c r="L339" s="60" t="n">
        <v>20</v>
      </c>
      <c r="M339" s="63" t="n">
        <f aca="false">L339/100*60</f>
        <v>12</v>
      </c>
      <c r="N339" s="60" t="n">
        <v>20</v>
      </c>
      <c r="O339" s="63" t="n">
        <f aca="false">N339/100*60</f>
        <v>12</v>
      </c>
      <c r="P339" s="63" t="n">
        <f aca="false">E339+G339+I339+K339+M339+O339</f>
        <v>69.6</v>
      </c>
      <c r="Q339" s="60"/>
      <c r="R339" s="55"/>
      <c r="S339" s="63" t="n">
        <f aca="false">+Q339+R339</f>
        <v>0</v>
      </c>
      <c r="T339" s="60" t="n">
        <v>0</v>
      </c>
      <c r="U339" s="63" t="n">
        <f aca="false">T339+S339+P339</f>
        <v>69.6</v>
      </c>
      <c r="V339" s="64" t="n">
        <v>378978.33</v>
      </c>
      <c r="W339" s="64" t="n">
        <f aca="false">V339/2</f>
        <v>189489.165</v>
      </c>
      <c r="X339" s="41" t="s">
        <v>115</v>
      </c>
    </row>
    <row r="340" s="3" customFormat="true" ht="21.75" hidden="false" customHeight="true" outlineLevel="0" collapsed="false">
      <c r="A340" s="55" t="n">
        <v>337</v>
      </c>
      <c r="B340" s="61" t="n">
        <v>63663</v>
      </c>
      <c r="C340" s="62" t="s">
        <v>364</v>
      </c>
      <c r="D340" s="60" t="n">
        <v>22</v>
      </c>
      <c r="E340" s="63" t="n">
        <f aca="false">D340/100*40</f>
        <v>8.8</v>
      </c>
      <c r="F340" s="60" t="n">
        <v>22</v>
      </c>
      <c r="G340" s="63" t="n">
        <f aca="false">F340/100*40</f>
        <v>8.8</v>
      </c>
      <c r="H340" s="60" t="n">
        <v>40</v>
      </c>
      <c r="I340" s="63" t="n">
        <f aca="false">H340/100*40</f>
        <v>16</v>
      </c>
      <c r="J340" s="60" t="n">
        <v>10</v>
      </c>
      <c r="K340" s="63" t="n">
        <f aca="false">J340/100*60</f>
        <v>6</v>
      </c>
      <c r="L340" s="60" t="n">
        <v>30</v>
      </c>
      <c r="M340" s="63" t="n">
        <f aca="false">L340/100*60</f>
        <v>18</v>
      </c>
      <c r="N340" s="60" t="n">
        <v>20</v>
      </c>
      <c r="O340" s="63" t="n">
        <f aca="false">N340/100*60</f>
        <v>12</v>
      </c>
      <c r="P340" s="63" t="n">
        <f aca="false">E340+G340+I340+K340+M340+O340</f>
        <v>69.6</v>
      </c>
      <c r="Q340" s="60"/>
      <c r="R340" s="55"/>
      <c r="S340" s="63" t="n">
        <f aca="false">+Q340+R340</f>
        <v>0</v>
      </c>
      <c r="T340" s="60" t="n">
        <v>0</v>
      </c>
      <c r="U340" s="63" t="n">
        <f aca="false">T340+S340+P340</f>
        <v>69.6</v>
      </c>
      <c r="V340" s="64" t="n">
        <v>79353.78</v>
      </c>
      <c r="W340" s="64" t="n">
        <f aca="false">V340/2</f>
        <v>39676.89</v>
      </c>
      <c r="X340" s="41" t="s">
        <v>115</v>
      </c>
    </row>
    <row r="341" s="3" customFormat="true" ht="21.75" hidden="false" customHeight="true" outlineLevel="0" collapsed="false">
      <c r="A341" s="60" t="n">
        <v>338</v>
      </c>
      <c r="B341" s="61" t="n">
        <v>63722</v>
      </c>
      <c r="C341" s="62" t="s">
        <v>365</v>
      </c>
      <c r="D341" s="60" t="n">
        <v>22</v>
      </c>
      <c r="E341" s="63" t="n">
        <f aca="false">D341/100*40</f>
        <v>8.8</v>
      </c>
      <c r="F341" s="60" t="n">
        <v>22</v>
      </c>
      <c r="G341" s="63" t="n">
        <f aca="false">F341/100*40</f>
        <v>8.8</v>
      </c>
      <c r="H341" s="60" t="n">
        <v>40</v>
      </c>
      <c r="I341" s="63" t="n">
        <f aca="false">H341/100*40</f>
        <v>16</v>
      </c>
      <c r="J341" s="60" t="n">
        <v>10</v>
      </c>
      <c r="K341" s="63" t="n">
        <f aca="false">J341/100*60</f>
        <v>6</v>
      </c>
      <c r="L341" s="60" t="n">
        <v>30</v>
      </c>
      <c r="M341" s="63" t="n">
        <f aca="false">L341/100*60</f>
        <v>18</v>
      </c>
      <c r="N341" s="60" t="n">
        <v>20</v>
      </c>
      <c r="O341" s="63" t="n">
        <f aca="false">N341/100*60</f>
        <v>12</v>
      </c>
      <c r="P341" s="63" t="n">
        <f aca="false">E341+G341+I341+K341+M341+O341</f>
        <v>69.6</v>
      </c>
      <c r="Q341" s="60"/>
      <c r="R341" s="55"/>
      <c r="S341" s="63" t="n">
        <f aca="false">+Q341+R341</f>
        <v>0</v>
      </c>
      <c r="T341" s="60" t="n">
        <v>0</v>
      </c>
      <c r="U341" s="63" t="n">
        <f aca="false">T341+S341+P341</f>
        <v>69.6</v>
      </c>
      <c r="V341" s="64" t="n">
        <v>81724</v>
      </c>
      <c r="W341" s="64" t="n">
        <f aca="false">V341/2</f>
        <v>40862</v>
      </c>
      <c r="X341" s="41" t="s">
        <v>115</v>
      </c>
    </row>
    <row r="342" s="3" customFormat="true" ht="21.75" hidden="false" customHeight="true" outlineLevel="0" collapsed="false">
      <c r="A342" s="60" t="n">
        <v>339</v>
      </c>
      <c r="B342" s="61" t="n">
        <v>63854</v>
      </c>
      <c r="C342" s="62" t="s">
        <v>366</v>
      </c>
      <c r="D342" s="60" t="n">
        <v>22</v>
      </c>
      <c r="E342" s="63" t="n">
        <f aca="false">D342/100*40</f>
        <v>8.8</v>
      </c>
      <c r="F342" s="60" t="n">
        <v>22</v>
      </c>
      <c r="G342" s="63" t="n">
        <f aca="false">F342/100*40</f>
        <v>8.8</v>
      </c>
      <c r="H342" s="60" t="n">
        <v>40</v>
      </c>
      <c r="I342" s="63" t="n">
        <f aca="false">H342/100*40</f>
        <v>16</v>
      </c>
      <c r="J342" s="60" t="n">
        <v>20</v>
      </c>
      <c r="K342" s="63" t="n">
        <f aca="false">J342/100*60</f>
        <v>12</v>
      </c>
      <c r="L342" s="60" t="n">
        <v>20</v>
      </c>
      <c r="M342" s="63" t="n">
        <f aca="false">L342/100*60</f>
        <v>12</v>
      </c>
      <c r="N342" s="60" t="n">
        <v>20</v>
      </c>
      <c r="O342" s="63" t="n">
        <f aca="false">N342/100*60</f>
        <v>12</v>
      </c>
      <c r="P342" s="63" t="n">
        <f aca="false">E342+G342+I342+K342+M342+O342</f>
        <v>69.6</v>
      </c>
      <c r="Q342" s="60"/>
      <c r="R342" s="55"/>
      <c r="S342" s="63" t="n">
        <f aca="false">+Q342+R342</f>
        <v>0</v>
      </c>
      <c r="T342" s="60" t="n">
        <v>0</v>
      </c>
      <c r="U342" s="63" t="n">
        <f aca="false">T342+S342+P342</f>
        <v>69.6</v>
      </c>
      <c r="V342" s="64" t="n">
        <v>43589.734</v>
      </c>
      <c r="W342" s="64" t="n">
        <f aca="false">V342/2</f>
        <v>21794.867</v>
      </c>
      <c r="X342" s="41" t="s">
        <v>115</v>
      </c>
    </row>
    <row r="343" s="3" customFormat="true" ht="21.75" hidden="false" customHeight="true" outlineLevel="0" collapsed="false">
      <c r="A343" s="55" t="n">
        <v>340</v>
      </c>
      <c r="B343" s="61" t="n">
        <v>63163</v>
      </c>
      <c r="C343" s="62" t="s">
        <v>367</v>
      </c>
      <c r="D343" s="60" t="n">
        <v>22</v>
      </c>
      <c r="E343" s="63" t="n">
        <f aca="false">D343/100*40</f>
        <v>8.8</v>
      </c>
      <c r="F343" s="60" t="n">
        <v>22</v>
      </c>
      <c r="G343" s="63" t="n">
        <f aca="false">F343/100*40</f>
        <v>8.8</v>
      </c>
      <c r="H343" s="60" t="n">
        <v>40</v>
      </c>
      <c r="I343" s="63" t="n">
        <f aca="false">H343/100*40</f>
        <v>16</v>
      </c>
      <c r="J343" s="60" t="n">
        <v>20</v>
      </c>
      <c r="K343" s="63" t="n">
        <f aca="false">J343/100*60</f>
        <v>12</v>
      </c>
      <c r="L343" s="60" t="n">
        <v>20</v>
      </c>
      <c r="M343" s="63" t="n">
        <f aca="false">L343/100*60</f>
        <v>12</v>
      </c>
      <c r="N343" s="60" t="n">
        <v>20</v>
      </c>
      <c r="O343" s="63" t="n">
        <f aca="false">N343/100*60</f>
        <v>12</v>
      </c>
      <c r="P343" s="63" t="n">
        <f aca="false">E343+G343+I343+K343+M343+O343</f>
        <v>69.6</v>
      </c>
      <c r="Q343" s="60"/>
      <c r="R343" s="55"/>
      <c r="S343" s="63" t="n">
        <v>0</v>
      </c>
      <c r="T343" s="60" t="n">
        <v>0</v>
      </c>
      <c r="U343" s="63" t="n">
        <f aca="false">T343+S343+P343</f>
        <v>69.6</v>
      </c>
      <c r="V343" s="64" t="n">
        <v>221107.5</v>
      </c>
      <c r="W343" s="64" t="n">
        <f aca="false">V343/2</f>
        <v>110553.75</v>
      </c>
      <c r="X343" s="41" t="s">
        <v>115</v>
      </c>
    </row>
    <row r="344" s="3" customFormat="true" ht="21.75" hidden="false" customHeight="true" outlineLevel="0" collapsed="false">
      <c r="A344" s="60" t="n">
        <v>341</v>
      </c>
      <c r="B344" s="61" t="n">
        <v>63139</v>
      </c>
      <c r="C344" s="62" t="s">
        <v>368</v>
      </c>
      <c r="D344" s="60" t="n">
        <v>15</v>
      </c>
      <c r="E344" s="63" t="n">
        <f aca="false">D344/100*40</f>
        <v>6</v>
      </c>
      <c r="F344" s="60" t="n">
        <v>22</v>
      </c>
      <c r="G344" s="63" t="n">
        <f aca="false">F344/100*40</f>
        <v>8.8</v>
      </c>
      <c r="H344" s="60" t="n">
        <v>40</v>
      </c>
      <c r="I344" s="63" t="n">
        <f aca="false">H344/100*40</f>
        <v>16</v>
      </c>
      <c r="J344" s="60" t="n">
        <v>30</v>
      </c>
      <c r="K344" s="63" t="n">
        <f aca="false">J344/100*60</f>
        <v>18</v>
      </c>
      <c r="L344" s="60" t="n">
        <v>10</v>
      </c>
      <c r="M344" s="63" t="n">
        <f aca="false">L344/100*60</f>
        <v>6</v>
      </c>
      <c r="N344" s="60" t="n">
        <v>20</v>
      </c>
      <c r="O344" s="63" t="n">
        <f aca="false">N344/100*60</f>
        <v>12</v>
      </c>
      <c r="P344" s="63" t="n">
        <f aca="false">E344+G344+I344+K344+M344+O344</f>
        <v>66.8</v>
      </c>
      <c r="Q344" s="60"/>
      <c r="R344" s="55"/>
      <c r="S344" s="63" t="n">
        <v>0</v>
      </c>
      <c r="T344" s="60" t="n">
        <v>2.5</v>
      </c>
      <c r="U344" s="63" t="n">
        <f aca="false">T344+S344+P344</f>
        <v>69.3</v>
      </c>
      <c r="V344" s="64" t="n">
        <v>221140.06</v>
      </c>
      <c r="W344" s="64" t="n">
        <f aca="false">V344/2</f>
        <v>110570.03</v>
      </c>
      <c r="X344" s="41" t="s">
        <v>115</v>
      </c>
    </row>
    <row r="345" s="3" customFormat="true" ht="21.75" hidden="false" customHeight="true" outlineLevel="0" collapsed="false">
      <c r="A345" s="60" t="n">
        <v>342</v>
      </c>
      <c r="B345" s="61" t="n">
        <v>63192</v>
      </c>
      <c r="C345" s="62" t="s">
        <v>369</v>
      </c>
      <c r="D345" s="60" t="n">
        <v>22</v>
      </c>
      <c r="E345" s="63" t="n">
        <f aca="false">D345/100*40</f>
        <v>8.8</v>
      </c>
      <c r="F345" s="60" t="n">
        <v>15</v>
      </c>
      <c r="G345" s="63" t="n">
        <f aca="false">F345/100*40</f>
        <v>6</v>
      </c>
      <c r="H345" s="60" t="n">
        <v>40</v>
      </c>
      <c r="I345" s="63" t="n">
        <f aca="false">H345/100*40</f>
        <v>16</v>
      </c>
      <c r="J345" s="60" t="n">
        <v>20</v>
      </c>
      <c r="K345" s="63" t="n">
        <f aca="false">J345/100*60</f>
        <v>12</v>
      </c>
      <c r="L345" s="60" t="n">
        <v>20</v>
      </c>
      <c r="M345" s="63" t="n">
        <f aca="false">L345/100*60</f>
        <v>12</v>
      </c>
      <c r="N345" s="60" t="n">
        <v>20</v>
      </c>
      <c r="O345" s="63" t="n">
        <f aca="false">N345/100*60</f>
        <v>12</v>
      </c>
      <c r="P345" s="63" t="n">
        <f aca="false">E345+G345+I345+K345+M345+O345</f>
        <v>66.8</v>
      </c>
      <c r="Q345" s="60"/>
      <c r="R345" s="55"/>
      <c r="S345" s="63" t="n">
        <v>0</v>
      </c>
      <c r="T345" s="60" t="n">
        <v>2.5</v>
      </c>
      <c r="U345" s="63" t="n">
        <f aca="false">T345+S345+P345</f>
        <v>69.3</v>
      </c>
      <c r="V345" s="64" t="n">
        <v>193627.12</v>
      </c>
      <c r="W345" s="64" t="n">
        <f aca="false">V345/2</f>
        <v>96813.56</v>
      </c>
      <c r="X345" s="41" t="s">
        <v>115</v>
      </c>
    </row>
    <row r="346" s="3" customFormat="true" ht="21.75" hidden="false" customHeight="true" outlineLevel="0" collapsed="false">
      <c r="A346" s="55" t="n">
        <v>343</v>
      </c>
      <c r="B346" s="61" t="n">
        <v>63806</v>
      </c>
      <c r="C346" s="62" t="s">
        <v>370</v>
      </c>
      <c r="D346" s="60" t="n">
        <v>15</v>
      </c>
      <c r="E346" s="63" t="n">
        <f aca="false">D346/100*40</f>
        <v>6</v>
      </c>
      <c r="F346" s="60" t="n">
        <v>22</v>
      </c>
      <c r="G346" s="63" t="n">
        <f aca="false">F346/100*40</f>
        <v>8.8</v>
      </c>
      <c r="H346" s="60" t="n">
        <v>40</v>
      </c>
      <c r="I346" s="63" t="n">
        <f aca="false">H346/100*40</f>
        <v>16</v>
      </c>
      <c r="J346" s="60" t="n">
        <v>20</v>
      </c>
      <c r="K346" s="63" t="n">
        <f aca="false">J346/100*60</f>
        <v>12</v>
      </c>
      <c r="L346" s="60" t="n">
        <v>20</v>
      </c>
      <c r="M346" s="63" t="n">
        <f aca="false">L346/100*60</f>
        <v>12</v>
      </c>
      <c r="N346" s="60" t="n">
        <v>20</v>
      </c>
      <c r="O346" s="63" t="n">
        <f aca="false">N346/100*60</f>
        <v>12</v>
      </c>
      <c r="P346" s="63" t="n">
        <f aca="false">E346+G346+I346+K346+M346+O346</f>
        <v>66.8</v>
      </c>
      <c r="Q346" s="60"/>
      <c r="R346" s="55"/>
      <c r="S346" s="63" t="n">
        <v>0</v>
      </c>
      <c r="T346" s="60" t="n">
        <v>2.5</v>
      </c>
      <c r="U346" s="63" t="n">
        <f aca="false">T346+S346+P346</f>
        <v>69.3</v>
      </c>
      <c r="V346" s="64" t="n">
        <v>203233</v>
      </c>
      <c r="W346" s="64" t="n">
        <f aca="false">V346/2</f>
        <v>101616.5</v>
      </c>
      <c r="X346" s="41" t="s">
        <v>115</v>
      </c>
    </row>
    <row r="347" s="3" customFormat="true" ht="21.75" hidden="false" customHeight="true" outlineLevel="0" collapsed="false">
      <c r="A347" s="60" t="n">
        <v>344</v>
      </c>
      <c r="B347" s="61" t="n">
        <v>62532</v>
      </c>
      <c r="C347" s="62" t="s">
        <v>371</v>
      </c>
      <c r="D347" s="60" t="n">
        <v>15</v>
      </c>
      <c r="E347" s="63" t="n">
        <f aca="false">D347/100*40</f>
        <v>6</v>
      </c>
      <c r="F347" s="60" t="n">
        <v>22</v>
      </c>
      <c r="G347" s="63" t="n">
        <f aca="false">F347/100*40</f>
        <v>8.8</v>
      </c>
      <c r="H347" s="60" t="n">
        <v>40</v>
      </c>
      <c r="I347" s="63" t="n">
        <f aca="false">H347/100*40</f>
        <v>16</v>
      </c>
      <c r="J347" s="60" t="n">
        <v>20</v>
      </c>
      <c r="K347" s="63" t="n">
        <f aca="false">J347/100*60</f>
        <v>12</v>
      </c>
      <c r="L347" s="60" t="n">
        <v>20</v>
      </c>
      <c r="M347" s="63" t="n">
        <f aca="false">L347/100*60</f>
        <v>12</v>
      </c>
      <c r="N347" s="60" t="n">
        <v>20</v>
      </c>
      <c r="O347" s="63" t="n">
        <f aca="false">N347/100*60</f>
        <v>12</v>
      </c>
      <c r="P347" s="63" t="n">
        <f aca="false">E347+G347+I347+K347+M347+O347</f>
        <v>66.8</v>
      </c>
      <c r="Q347" s="60"/>
      <c r="R347" s="55"/>
      <c r="S347" s="63" t="n">
        <f aca="false">+Q347+R347</f>
        <v>0</v>
      </c>
      <c r="T347" s="60" t="n">
        <v>2.5</v>
      </c>
      <c r="U347" s="63" t="n">
        <f aca="false">T347+S347+P347</f>
        <v>69.3</v>
      </c>
      <c r="V347" s="64" t="n">
        <v>85000</v>
      </c>
      <c r="W347" s="64" t="n">
        <f aca="false">V347/2</f>
        <v>42500</v>
      </c>
      <c r="X347" s="41" t="s">
        <v>115</v>
      </c>
    </row>
    <row r="348" s="3" customFormat="true" ht="21.75" hidden="false" customHeight="true" outlineLevel="0" collapsed="false">
      <c r="A348" s="60" t="n">
        <v>345</v>
      </c>
      <c r="B348" s="61" t="n">
        <v>63132</v>
      </c>
      <c r="C348" s="62" t="s">
        <v>372</v>
      </c>
      <c r="D348" s="60" t="n">
        <v>22</v>
      </c>
      <c r="E348" s="63" t="n">
        <f aca="false">D348/100*40</f>
        <v>8.8</v>
      </c>
      <c r="F348" s="60" t="n">
        <v>15</v>
      </c>
      <c r="G348" s="63" t="n">
        <f aca="false">F348/100*40</f>
        <v>6</v>
      </c>
      <c r="H348" s="60" t="n">
        <v>40</v>
      </c>
      <c r="I348" s="63" t="n">
        <f aca="false">H348/100*40</f>
        <v>16</v>
      </c>
      <c r="J348" s="60" t="n">
        <v>20</v>
      </c>
      <c r="K348" s="63" t="n">
        <f aca="false">J348/100*60</f>
        <v>12</v>
      </c>
      <c r="L348" s="60" t="n">
        <v>20</v>
      </c>
      <c r="M348" s="63" t="n">
        <f aca="false">L348/100*60</f>
        <v>12</v>
      </c>
      <c r="N348" s="60" t="n">
        <v>20</v>
      </c>
      <c r="O348" s="63" t="n">
        <f aca="false">N348/100*60</f>
        <v>12</v>
      </c>
      <c r="P348" s="63" t="n">
        <f aca="false">E348+G348+I348+K348+M348+O348</f>
        <v>66.8</v>
      </c>
      <c r="Q348" s="60"/>
      <c r="R348" s="55"/>
      <c r="S348" s="63" t="n">
        <f aca="false">+Q348+R348</f>
        <v>0</v>
      </c>
      <c r="T348" s="60" t="n">
        <v>2.5</v>
      </c>
      <c r="U348" s="63" t="n">
        <f aca="false">T348+S348+P348</f>
        <v>69.3</v>
      </c>
      <c r="V348" s="64" t="n">
        <v>194245.02</v>
      </c>
      <c r="W348" s="64" t="n">
        <f aca="false">V348/2</f>
        <v>97122.51</v>
      </c>
      <c r="X348" s="41" t="s">
        <v>115</v>
      </c>
    </row>
    <row r="349" s="3" customFormat="true" ht="21.75" hidden="false" customHeight="true" outlineLevel="0" collapsed="false">
      <c r="A349" s="55" t="n">
        <v>346</v>
      </c>
      <c r="B349" s="61" t="n">
        <v>63168</v>
      </c>
      <c r="C349" s="62" t="s">
        <v>373</v>
      </c>
      <c r="D349" s="60" t="n">
        <v>22</v>
      </c>
      <c r="E349" s="63" t="n">
        <f aca="false">D349/100*40</f>
        <v>8.8</v>
      </c>
      <c r="F349" s="60" t="n">
        <v>15</v>
      </c>
      <c r="G349" s="63" t="n">
        <f aca="false">F349/100*40</f>
        <v>6</v>
      </c>
      <c r="H349" s="60" t="n">
        <v>40</v>
      </c>
      <c r="I349" s="63" t="n">
        <f aca="false">H349/100*40</f>
        <v>16</v>
      </c>
      <c r="J349" s="60" t="n">
        <v>20</v>
      </c>
      <c r="K349" s="63" t="n">
        <f aca="false">J349/100*60</f>
        <v>12</v>
      </c>
      <c r="L349" s="60" t="n">
        <v>20</v>
      </c>
      <c r="M349" s="63" t="n">
        <f aca="false">L349/100*60</f>
        <v>12</v>
      </c>
      <c r="N349" s="60" t="n">
        <v>20</v>
      </c>
      <c r="O349" s="63" t="n">
        <f aca="false">N349/100*60</f>
        <v>12</v>
      </c>
      <c r="P349" s="63" t="n">
        <f aca="false">E349+G349+I349+K349+M349+O349</f>
        <v>66.8</v>
      </c>
      <c r="Q349" s="60"/>
      <c r="R349" s="55"/>
      <c r="S349" s="63" t="n">
        <f aca="false">+Q349+R349</f>
        <v>0</v>
      </c>
      <c r="T349" s="60" t="n">
        <v>2.5</v>
      </c>
      <c r="U349" s="63" t="n">
        <f aca="false">T349+S349+P349</f>
        <v>69.3</v>
      </c>
      <c r="V349" s="64" t="n">
        <v>82047</v>
      </c>
      <c r="W349" s="64" t="n">
        <f aca="false">V349/2</f>
        <v>41023.5</v>
      </c>
      <c r="X349" s="41" t="s">
        <v>115</v>
      </c>
    </row>
    <row r="350" s="3" customFormat="true" ht="21.75" hidden="false" customHeight="true" outlineLevel="0" collapsed="false">
      <c r="A350" s="60" t="n">
        <v>347</v>
      </c>
      <c r="B350" s="61" t="n">
        <v>63523</v>
      </c>
      <c r="C350" s="62" t="s">
        <v>374</v>
      </c>
      <c r="D350" s="60" t="n">
        <v>22</v>
      </c>
      <c r="E350" s="63" t="n">
        <f aca="false">D350/100*40</f>
        <v>8.8</v>
      </c>
      <c r="F350" s="60" t="n">
        <v>15</v>
      </c>
      <c r="G350" s="63" t="n">
        <f aca="false">F350/100*40</f>
        <v>6</v>
      </c>
      <c r="H350" s="60" t="n">
        <v>40</v>
      </c>
      <c r="I350" s="63" t="n">
        <f aca="false">H350/100*40</f>
        <v>16</v>
      </c>
      <c r="J350" s="60" t="n">
        <v>20</v>
      </c>
      <c r="K350" s="63" t="n">
        <f aca="false">J350/100*60</f>
        <v>12</v>
      </c>
      <c r="L350" s="60" t="n">
        <v>20</v>
      </c>
      <c r="M350" s="63" t="n">
        <f aca="false">L350/100*60</f>
        <v>12</v>
      </c>
      <c r="N350" s="60" t="n">
        <v>20</v>
      </c>
      <c r="O350" s="63" t="n">
        <f aca="false">N350/100*60</f>
        <v>12</v>
      </c>
      <c r="P350" s="63" t="n">
        <f aca="false">E350+G350+I350+K350+M350+O350</f>
        <v>66.8</v>
      </c>
      <c r="Q350" s="60"/>
      <c r="R350" s="55"/>
      <c r="S350" s="63" t="n">
        <f aca="false">+Q350+R350</f>
        <v>0</v>
      </c>
      <c r="T350" s="60" t="n">
        <v>2.5</v>
      </c>
      <c r="U350" s="63" t="n">
        <f aca="false">T350+S350+P350</f>
        <v>69.3</v>
      </c>
      <c r="V350" s="64" t="n">
        <v>256883.65</v>
      </c>
      <c r="W350" s="64" t="n">
        <f aca="false">V350/2</f>
        <v>128441.825</v>
      </c>
      <c r="X350" s="41" t="s">
        <v>115</v>
      </c>
    </row>
    <row r="351" s="3" customFormat="true" ht="21.75" hidden="false" customHeight="true" outlineLevel="0" collapsed="false">
      <c r="A351" s="60" t="n">
        <v>348</v>
      </c>
      <c r="B351" s="61" t="n">
        <v>63554</v>
      </c>
      <c r="C351" s="62" t="s">
        <v>375</v>
      </c>
      <c r="D351" s="60" t="n">
        <v>22</v>
      </c>
      <c r="E351" s="63" t="n">
        <f aca="false">D351/100*40</f>
        <v>8.8</v>
      </c>
      <c r="F351" s="60" t="n">
        <v>15</v>
      </c>
      <c r="G351" s="63" t="n">
        <f aca="false">F351/100*40</f>
        <v>6</v>
      </c>
      <c r="H351" s="60" t="n">
        <v>40</v>
      </c>
      <c r="I351" s="63" t="n">
        <f aca="false">H351/100*40</f>
        <v>16</v>
      </c>
      <c r="J351" s="60" t="n">
        <v>20</v>
      </c>
      <c r="K351" s="63" t="n">
        <f aca="false">J351/100*60</f>
        <v>12</v>
      </c>
      <c r="L351" s="60" t="n">
        <v>20</v>
      </c>
      <c r="M351" s="63" t="n">
        <f aca="false">L351/100*60</f>
        <v>12</v>
      </c>
      <c r="N351" s="60" t="n">
        <v>20</v>
      </c>
      <c r="O351" s="63" t="n">
        <f aca="false">N351/100*60</f>
        <v>12</v>
      </c>
      <c r="P351" s="63" t="n">
        <f aca="false">E351+G351+I351+K351+M351+O351</f>
        <v>66.8</v>
      </c>
      <c r="Q351" s="60"/>
      <c r="R351" s="55"/>
      <c r="S351" s="63" t="n">
        <f aca="false">+Q351+R351</f>
        <v>0</v>
      </c>
      <c r="T351" s="60" t="n">
        <v>2.5</v>
      </c>
      <c r="U351" s="63" t="n">
        <f aca="false">T351+S351+P351</f>
        <v>69.3</v>
      </c>
      <c r="V351" s="64" t="n">
        <v>133800</v>
      </c>
      <c r="W351" s="64" t="n">
        <f aca="false">V351/2</f>
        <v>66900</v>
      </c>
      <c r="X351" s="41" t="s">
        <v>115</v>
      </c>
    </row>
    <row r="352" s="3" customFormat="true" ht="21.75" hidden="false" customHeight="true" outlineLevel="0" collapsed="false">
      <c r="A352" s="55" t="n">
        <v>349</v>
      </c>
      <c r="B352" s="61" t="n">
        <v>63623</v>
      </c>
      <c r="C352" s="62" t="s">
        <v>376</v>
      </c>
      <c r="D352" s="60" t="n">
        <v>15</v>
      </c>
      <c r="E352" s="63" t="n">
        <f aca="false">D352/100*40</f>
        <v>6</v>
      </c>
      <c r="F352" s="60" t="n">
        <v>22</v>
      </c>
      <c r="G352" s="63" t="n">
        <f aca="false">F352/100*40</f>
        <v>8.8</v>
      </c>
      <c r="H352" s="60" t="n">
        <v>40</v>
      </c>
      <c r="I352" s="63" t="n">
        <f aca="false">H352/100*40</f>
        <v>16</v>
      </c>
      <c r="J352" s="60" t="n">
        <v>20</v>
      </c>
      <c r="K352" s="63" t="n">
        <f aca="false">J352/100*60</f>
        <v>12</v>
      </c>
      <c r="L352" s="60" t="n">
        <v>20</v>
      </c>
      <c r="M352" s="63" t="n">
        <f aca="false">L352/100*60</f>
        <v>12</v>
      </c>
      <c r="N352" s="60" t="n">
        <v>20</v>
      </c>
      <c r="O352" s="63" t="n">
        <f aca="false">N352/100*60</f>
        <v>12</v>
      </c>
      <c r="P352" s="63" t="n">
        <f aca="false">E352+G352+I352+K352+M352+O352</f>
        <v>66.8</v>
      </c>
      <c r="Q352" s="60"/>
      <c r="R352" s="55"/>
      <c r="S352" s="63" t="n">
        <f aca="false">+Q352+R352</f>
        <v>0</v>
      </c>
      <c r="T352" s="60" t="n">
        <v>2.5</v>
      </c>
      <c r="U352" s="63" t="n">
        <f aca="false">T352+S352+P352</f>
        <v>69.3</v>
      </c>
      <c r="V352" s="64" t="n">
        <v>434399.37</v>
      </c>
      <c r="W352" s="64" t="n">
        <f aca="false">V352/2</f>
        <v>217199.685</v>
      </c>
      <c r="X352" s="41" t="s">
        <v>115</v>
      </c>
    </row>
    <row r="353" s="3" customFormat="true" ht="21.75" hidden="false" customHeight="true" outlineLevel="0" collapsed="false">
      <c r="A353" s="60" t="n">
        <v>350</v>
      </c>
      <c r="B353" s="61" t="n">
        <v>63713</v>
      </c>
      <c r="C353" s="62" t="s">
        <v>377</v>
      </c>
      <c r="D353" s="60" t="n">
        <v>15</v>
      </c>
      <c r="E353" s="63" t="n">
        <f aca="false">D353/100*40</f>
        <v>6</v>
      </c>
      <c r="F353" s="60" t="n">
        <v>22</v>
      </c>
      <c r="G353" s="63" t="n">
        <f aca="false">F353/100*40</f>
        <v>8.8</v>
      </c>
      <c r="H353" s="60" t="n">
        <v>40</v>
      </c>
      <c r="I353" s="63" t="n">
        <f aca="false">H353/100*40</f>
        <v>16</v>
      </c>
      <c r="J353" s="60" t="n">
        <v>20</v>
      </c>
      <c r="K353" s="63" t="n">
        <f aca="false">J353/100*60</f>
        <v>12</v>
      </c>
      <c r="L353" s="60" t="n">
        <v>20</v>
      </c>
      <c r="M353" s="63" t="n">
        <f aca="false">L353/100*60</f>
        <v>12</v>
      </c>
      <c r="N353" s="60" t="n">
        <v>20</v>
      </c>
      <c r="O353" s="63" t="n">
        <f aca="false">N353/100*60</f>
        <v>12</v>
      </c>
      <c r="P353" s="63" t="n">
        <f aca="false">E353+G353+I353+K353+M353+O353</f>
        <v>66.8</v>
      </c>
      <c r="Q353" s="60"/>
      <c r="R353" s="55"/>
      <c r="S353" s="63" t="n">
        <f aca="false">+Q353+R353</f>
        <v>0</v>
      </c>
      <c r="T353" s="60" t="n">
        <v>2.5</v>
      </c>
      <c r="U353" s="63" t="n">
        <f aca="false">T353+S353+P353</f>
        <v>69.3</v>
      </c>
      <c r="V353" s="64" t="n">
        <v>75990.29</v>
      </c>
      <c r="W353" s="64" t="n">
        <f aca="false">V353/2</f>
        <v>37995.145</v>
      </c>
      <c r="X353" s="41" t="s">
        <v>115</v>
      </c>
    </row>
    <row r="354" s="3" customFormat="true" ht="21.75" hidden="false" customHeight="true" outlineLevel="0" collapsed="false">
      <c r="A354" s="60" t="n">
        <v>351</v>
      </c>
      <c r="B354" s="61" t="n">
        <v>63733</v>
      </c>
      <c r="C354" s="62" t="s">
        <v>378</v>
      </c>
      <c r="D354" s="60" t="n">
        <v>15</v>
      </c>
      <c r="E354" s="63" t="n">
        <f aca="false">D354/100*40</f>
        <v>6</v>
      </c>
      <c r="F354" s="60" t="n">
        <v>22</v>
      </c>
      <c r="G354" s="63" t="n">
        <f aca="false">F354/100*40</f>
        <v>8.8</v>
      </c>
      <c r="H354" s="60" t="n">
        <v>40</v>
      </c>
      <c r="I354" s="63" t="n">
        <f aca="false">H354/100*40</f>
        <v>16</v>
      </c>
      <c r="J354" s="60" t="n">
        <v>20</v>
      </c>
      <c r="K354" s="63" t="n">
        <f aca="false">J354/100*60</f>
        <v>12</v>
      </c>
      <c r="L354" s="60" t="n">
        <v>20</v>
      </c>
      <c r="M354" s="63" t="n">
        <f aca="false">L354/100*60</f>
        <v>12</v>
      </c>
      <c r="N354" s="60" t="n">
        <v>20</v>
      </c>
      <c r="O354" s="63" t="n">
        <f aca="false">N354/100*60</f>
        <v>12</v>
      </c>
      <c r="P354" s="63" t="n">
        <f aca="false">E354+G354+I354+K354+M354+O354</f>
        <v>66.8</v>
      </c>
      <c r="Q354" s="60"/>
      <c r="R354" s="55"/>
      <c r="S354" s="63" t="n">
        <f aca="false">+Q354+R354</f>
        <v>0</v>
      </c>
      <c r="T354" s="60" t="n">
        <v>2.5</v>
      </c>
      <c r="U354" s="63" t="n">
        <f aca="false">T354+S354+P354</f>
        <v>69.3</v>
      </c>
      <c r="V354" s="64" t="n">
        <v>66979</v>
      </c>
      <c r="W354" s="64" t="n">
        <f aca="false">V354/2</f>
        <v>33489.5</v>
      </c>
      <c r="X354" s="41" t="s">
        <v>115</v>
      </c>
    </row>
    <row r="355" s="3" customFormat="true" ht="21.75" hidden="false" customHeight="true" outlineLevel="0" collapsed="false">
      <c r="A355" s="55" t="n">
        <v>352</v>
      </c>
      <c r="B355" s="61" t="n">
        <v>62966</v>
      </c>
      <c r="C355" s="62" t="s">
        <v>379</v>
      </c>
      <c r="D355" s="60" t="n">
        <v>15</v>
      </c>
      <c r="E355" s="63" t="n">
        <f aca="false">D355/100*40</f>
        <v>6</v>
      </c>
      <c r="F355" s="60" t="n">
        <v>22</v>
      </c>
      <c r="G355" s="63" t="n">
        <f aca="false">F355/100*40</f>
        <v>8.8</v>
      </c>
      <c r="H355" s="60" t="n">
        <v>30</v>
      </c>
      <c r="I355" s="63" t="n">
        <f aca="false">H355/100*40</f>
        <v>12</v>
      </c>
      <c r="J355" s="60" t="n">
        <v>20</v>
      </c>
      <c r="K355" s="63" t="n">
        <f aca="false">J355/100*60</f>
        <v>12</v>
      </c>
      <c r="L355" s="60" t="n">
        <v>30</v>
      </c>
      <c r="M355" s="63" t="n">
        <f aca="false">L355/100*60</f>
        <v>18</v>
      </c>
      <c r="N355" s="60" t="n">
        <v>20</v>
      </c>
      <c r="O355" s="63" t="n">
        <f aca="false">N355/100*60</f>
        <v>12</v>
      </c>
      <c r="P355" s="63" t="n">
        <f aca="false">E355+G355+I355+K355+M355+O355</f>
        <v>68.8</v>
      </c>
      <c r="Q355" s="60"/>
      <c r="R355" s="55"/>
      <c r="S355" s="63" t="n">
        <v>0</v>
      </c>
      <c r="T355" s="60" t="n">
        <v>0</v>
      </c>
      <c r="U355" s="63" t="n">
        <f aca="false">T355+S355+P355</f>
        <v>68.8</v>
      </c>
      <c r="V355" s="64" t="n">
        <v>485000</v>
      </c>
      <c r="W355" s="64" t="n">
        <f aca="false">V355/2</f>
        <v>242500</v>
      </c>
      <c r="X355" s="41" t="s">
        <v>115</v>
      </c>
    </row>
    <row r="356" s="3" customFormat="true" ht="21.75" hidden="false" customHeight="true" outlineLevel="0" collapsed="false">
      <c r="A356" s="60" t="n">
        <v>353</v>
      </c>
      <c r="B356" s="61" t="n">
        <v>63312</v>
      </c>
      <c r="C356" s="62" t="s">
        <v>380</v>
      </c>
      <c r="D356" s="60" t="n">
        <v>22</v>
      </c>
      <c r="E356" s="63" t="n">
        <f aca="false">D356/100*40</f>
        <v>8.8</v>
      </c>
      <c r="F356" s="60" t="n">
        <v>15</v>
      </c>
      <c r="G356" s="63" t="n">
        <f aca="false">F356/100*40</f>
        <v>6</v>
      </c>
      <c r="H356" s="60" t="n">
        <v>30</v>
      </c>
      <c r="I356" s="63" t="n">
        <f aca="false">H356/100*40</f>
        <v>12</v>
      </c>
      <c r="J356" s="60" t="n">
        <v>20</v>
      </c>
      <c r="K356" s="63" t="n">
        <f aca="false">J356/100*60</f>
        <v>12</v>
      </c>
      <c r="L356" s="60" t="n">
        <v>30</v>
      </c>
      <c r="M356" s="63" t="n">
        <f aca="false">L356/100*60</f>
        <v>18</v>
      </c>
      <c r="N356" s="60" t="n">
        <v>20</v>
      </c>
      <c r="O356" s="63" t="n">
        <f aca="false">N356/100*60</f>
        <v>12</v>
      </c>
      <c r="P356" s="63" t="n">
        <f aca="false">E356+G356+I356+K356+M356+O356</f>
        <v>68.8</v>
      </c>
      <c r="Q356" s="60"/>
      <c r="R356" s="55"/>
      <c r="S356" s="63" t="n">
        <v>0</v>
      </c>
      <c r="T356" s="60" t="n">
        <v>0</v>
      </c>
      <c r="U356" s="63" t="n">
        <f aca="false">T356+S356+P356</f>
        <v>68.8</v>
      </c>
      <c r="V356" s="64" t="n">
        <v>68293</v>
      </c>
      <c r="W356" s="64" t="n">
        <f aca="false">V356/2</f>
        <v>34146.5</v>
      </c>
      <c r="X356" s="41" t="s">
        <v>115</v>
      </c>
    </row>
    <row r="357" s="3" customFormat="true" ht="21.75" hidden="false" customHeight="true" outlineLevel="0" collapsed="false">
      <c r="A357" s="60" t="n">
        <v>354</v>
      </c>
      <c r="B357" s="61" t="n">
        <v>62636</v>
      </c>
      <c r="C357" s="62" t="s">
        <v>381</v>
      </c>
      <c r="D357" s="60" t="n">
        <v>22</v>
      </c>
      <c r="E357" s="63" t="n">
        <f aca="false">D357/100*40</f>
        <v>8.8</v>
      </c>
      <c r="F357" s="60" t="n">
        <v>15</v>
      </c>
      <c r="G357" s="63" t="n">
        <f aca="false">F357/100*40</f>
        <v>6</v>
      </c>
      <c r="H357" s="60" t="n">
        <v>30</v>
      </c>
      <c r="I357" s="63" t="n">
        <f aca="false">H357/100*40</f>
        <v>12</v>
      </c>
      <c r="J357" s="60" t="n">
        <v>20</v>
      </c>
      <c r="K357" s="63" t="n">
        <f aca="false">J357/100*60</f>
        <v>12</v>
      </c>
      <c r="L357" s="60" t="n">
        <v>30</v>
      </c>
      <c r="M357" s="63" t="n">
        <f aca="false">L357/100*60</f>
        <v>18</v>
      </c>
      <c r="N357" s="60" t="n">
        <v>20</v>
      </c>
      <c r="O357" s="63" t="n">
        <f aca="false">N357/100*60</f>
        <v>12</v>
      </c>
      <c r="P357" s="63" t="n">
        <f aca="false">E357+G357+I357+K357+M357+O357</f>
        <v>68.8</v>
      </c>
      <c r="Q357" s="60"/>
      <c r="R357" s="55"/>
      <c r="S357" s="63" t="n">
        <f aca="false">+Q357+R357</f>
        <v>0</v>
      </c>
      <c r="T357" s="60" t="n">
        <v>0</v>
      </c>
      <c r="U357" s="63" t="n">
        <f aca="false">T357+S357+P357</f>
        <v>68.8</v>
      </c>
      <c r="V357" s="64" t="n">
        <v>646750.48</v>
      </c>
      <c r="W357" s="64" t="n">
        <f aca="false">V357/2</f>
        <v>323375.24</v>
      </c>
      <c r="X357" s="41" t="s">
        <v>115</v>
      </c>
    </row>
    <row r="358" s="3" customFormat="true" ht="21.75" hidden="false" customHeight="true" outlineLevel="0" collapsed="false">
      <c r="A358" s="55" t="n">
        <v>355</v>
      </c>
      <c r="B358" s="61" t="n">
        <v>62875</v>
      </c>
      <c r="C358" s="62" t="s">
        <v>382</v>
      </c>
      <c r="D358" s="60" t="n">
        <v>15</v>
      </c>
      <c r="E358" s="63" t="n">
        <f aca="false">D358/100*40</f>
        <v>6</v>
      </c>
      <c r="F358" s="60" t="n">
        <v>22</v>
      </c>
      <c r="G358" s="63" t="n">
        <f aca="false">F358/100*40</f>
        <v>8.8</v>
      </c>
      <c r="H358" s="60" t="n">
        <v>30</v>
      </c>
      <c r="I358" s="63" t="n">
        <f aca="false">H358/100*40</f>
        <v>12</v>
      </c>
      <c r="J358" s="60" t="n">
        <v>20</v>
      </c>
      <c r="K358" s="63" t="n">
        <f aca="false">J358/100*60</f>
        <v>12</v>
      </c>
      <c r="L358" s="60" t="n">
        <v>30</v>
      </c>
      <c r="M358" s="63" t="n">
        <f aca="false">L358/100*60</f>
        <v>18</v>
      </c>
      <c r="N358" s="60" t="n">
        <v>20</v>
      </c>
      <c r="O358" s="63" t="n">
        <f aca="false">N358/100*60</f>
        <v>12</v>
      </c>
      <c r="P358" s="63" t="n">
        <f aca="false">E358+G358+I358+K358+M358+O358</f>
        <v>68.8</v>
      </c>
      <c r="Q358" s="60"/>
      <c r="R358" s="55"/>
      <c r="S358" s="63" t="n">
        <f aca="false">+Q358+R358</f>
        <v>0</v>
      </c>
      <c r="T358" s="60" t="n">
        <v>0</v>
      </c>
      <c r="U358" s="63" t="n">
        <f aca="false">T358+S358+P358</f>
        <v>68.8</v>
      </c>
      <c r="V358" s="64" t="n">
        <v>67500</v>
      </c>
      <c r="W358" s="64" t="n">
        <f aca="false">V358/2</f>
        <v>33750</v>
      </c>
      <c r="X358" s="41" t="s">
        <v>115</v>
      </c>
    </row>
    <row r="359" s="3" customFormat="true" ht="21.75" hidden="false" customHeight="true" outlineLevel="0" collapsed="false">
      <c r="A359" s="60" t="n">
        <v>356</v>
      </c>
      <c r="B359" s="61" t="n">
        <v>62983</v>
      </c>
      <c r="C359" s="62" t="s">
        <v>383</v>
      </c>
      <c r="D359" s="60" t="n">
        <v>22</v>
      </c>
      <c r="E359" s="63" t="n">
        <f aca="false">D359/100*40</f>
        <v>8.8</v>
      </c>
      <c r="F359" s="60" t="n">
        <v>15</v>
      </c>
      <c r="G359" s="63" t="n">
        <f aca="false">F359/100*40</f>
        <v>6</v>
      </c>
      <c r="H359" s="60" t="n">
        <v>30</v>
      </c>
      <c r="I359" s="63" t="n">
        <f aca="false">H359/100*40</f>
        <v>12</v>
      </c>
      <c r="J359" s="60" t="n">
        <v>20</v>
      </c>
      <c r="K359" s="63" t="n">
        <f aca="false">J359/100*60</f>
        <v>12</v>
      </c>
      <c r="L359" s="60" t="n">
        <v>30</v>
      </c>
      <c r="M359" s="63" t="n">
        <f aca="false">L359/100*60</f>
        <v>18</v>
      </c>
      <c r="N359" s="60" t="n">
        <v>20</v>
      </c>
      <c r="O359" s="63" t="n">
        <f aca="false">N359/100*60</f>
        <v>12</v>
      </c>
      <c r="P359" s="63" t="n">
        <f aca="false">E359+G359+I359+K359+M359+O359</f>
        <v>68.8</v>
      </c>
      <c r="Q359" s="60"/>
      <c r="R359" s="55"/>
      <c r="S359" s="63" t="n">
        <f aca="false">+Q359+R359</f>
        <v>0</v>
      </c>
      <c r="T359" s="60" t="n">
        <v>0</v>
      </c>
      <c r="U359" s="63" t="n">
        <f aca="false">T359+S359+P359</f>
        <v>68.8</v>
      </c>
      <c r="V359" s="64" t="n">
        <v>356075</v>
      </c>
      <c r="W359" s="64" t="n">
        <f aca="false">V359/2</f>
        <v>178037.5</v>
      </c>
      <c r="X359" s="41" t="s">
        <v>115</v>
      </c>
    </row>
    <row r="360" s="3" customFormat="true" ht="21.75" hidden="false" customHeight="true" outlineLevel="0" collapsed="false">
      <c r="A360" s="60" t="n">
        <v>357</v>
      </c>
      <c r="B360" s="61" t="n">
        <v>63020</v>
      </c>
      <c r="C360" s="62" t="s">
        <v>384</v>
      </c>
      <c r="D360" s="60" t="n">
        <v>22</v>
      </c>
      <c r="E360" s="63" t="n">
        <f aca="false">D360/100*40</f>
        <v>8.8</v>
      </c>
      <c r="F360" s="60" t="n">
        <v>30</v>
      </c>
      <c r="G360" s="63" t="n">
        <f aca="false">F360/100*40</f>
        <v>12</v>
      </c>
      <c r="H360" s="60" t="n">
        <v>30</v>
      </c>
      <c r="I360" s="63" t="n">
        <f aca="false">H360/100*40</f>
        <v>12</v>
      </c>
      <c r="J360" s="60" t="n">
        <v>20</v>
      </c>
      <c r="K360" s="63" t="n">
        <f aca="false">J360/100*60</f>
        <v>12</v>
      </c>
      <c r="L360" s="60" t="n">
        <v>20</v>
      </c>
      <c r="M360" s="63" t="n">
        <f aca="false">L360/100*60</f>
        <v>12</v>
      </c>
      <c r="N360" s="60" t="n">
        <v>20</v>
      </c>
      <c r="O360" s="63" t="n">
        <f aca="false">N360/100*60</f>
        <v>12</v>
      </c>
      <c r="P360" s="63" t="n">
        <f aca="false">E360+G360+I360+K360+M360+O360</f>
        <v>68.8</v>
      </c>
      <c r="Q360" s="60"/>
      <c r="R360" s="55"/>
      <c r="S360" s="63" t="n">
        <f aca="false">+Q360+R360</f>
        <v>0</v>
      </c>
      <c r="T360" s="60" t="n">
        <v>0</v>
      </c>
      <c r="U360" s="63" t="n">
        <f aca="false">T360+S360+P360</f>
        <v>68.8</v>
      </c>
      <c r="V360" s="64" t="n">
        <v>88848</v>
      </c>
      <c r="W360" s="64" t="n">
        <f aca="false">V360/2</f>
        <v>44424</v>
      </c>
      <c r="X360" s="41" t="s">
        <v>115</v>
      </c>
    </row>
    <row r="361" s="3" customFormat="true" ht="21.75" hidden="false" customHeight="true" outlineLevel="0" collapsed="false">
      <c r="A361" s="55" t="n">
        <v>358</v>
      </c>
      <c r="B361" s="61" t="n">
        <v>63390</v>
      </c>
      <c r="C361" s="62" t="s">
        <v>385</v>
      </c>
      <c r="D361" s="60" t="n">
        <v>22</v>
      </c>
      <c r="E361" s="63" t="n">
        <f aca="false">D361/100*40</f>
        <v>8.8</v>
      </c>
      <c r="F361" s="60" t="n">
        <v>30</v>
      </c>
      <c r="G361" s="63" t="n">
        <f aca="false">F361/100*40</f>
        <v>12</v>
      </c>
      <c r="H361" s="60" t="n">
        <v>30</v>
      </c>
      <c r="I361" s="63" t="n">
        <f aca="false">H361/100*40</f>
        <v>12</v>
      </c>
      <c r="J361" s="60" t="n">
        <v>20</v>
      </c>
      <c r="K361" s="63" t="n">
        <f aca="false">J361/100*60</f>
        <v>12</v>
      </c>
      <c r="L361" s="60" t="n">
        <v>20</v>
      </c>
      <c r="M361" s="63" t="n">
        <f aca="false">L361/100*60</f>
        <v>12</v>
      </c>
      <c r="N361" s="60" t="n">
        <v>20</v>
      </c>
      <c r="O361" s="63" t="n">
        <f aca="false">N361/100*60</f>
        <v>12</v>
      </c>
      <c r="P361" s="63" t="n">
        <f aca="false">E361+G361+I361+K361+M361+O361</f>
        <v>68.8</v>
      </c>
      <c r="Q361" s="60"/>
      <c r="R361" s="55"/>
      <c r="S361" s="63" t="n">
        <f aca="false">+Q361+R361</f>
        <v>0</v>
      </c>
      <c r="T361" s="60" t="n">
        <v>0</v>
      </c>
      <c r="U361" s="63" t="n">
        <f aca="false">T361+S361+P361</f>
        <v>68.8</v>
      </c>
      <c r="V361" s="64" t="n">
        <v>90836.62</v>
      </c>
      <c r="W361" s="64" t="n">
        <f aca="false">V361/2</f>
        <v>45418.31</v>
      </c>
      <c r="X361" s="41" t="s">
        <v>115</v>
      </c>
    </row>
    <row r="362" s="3" customFormat="true" ht="21.75" hidden="false" customHeight="true" outlineLevel="0" collapsed="false">
      <c r="A362" s="60" t="n">
        <v>359</v>
      </c>
      <c r="B362" s="61" t="n">
        <v>63520</v>
      </c>
      <c r="C362" s="62" t="s">
        <v>386</v>
      </c>
      <c r="D362" s="60" t="n">
        <v>22</v>
      </c>
      <c r="E362" s="63" t="n">
        <f aca="false">D362/100*40</f>
        <v>8.8</v>
      </c>
      <c r="F362" s="60" t="n">
        <v>15</v>
      </c>
      <c r="G362" s="63" t="n">
        <f aca="false">F362/100*40</f>
        <v>6</v>
      </c>
      <c r="H362" s="60" t="n">
        <v>30</v>
      </c>
      <c r="I362" s="63" t="n">
        <f aca="false">H362/100*40</f>
        <v>12</v>
      </c>
      <c r="J362" s="60" t="n">
        <v>20</v>
      </c>
      <c r="K362" s="63" t="n">
        <f aca="false">J362/100*60</f>
        <v>12</v>
      </c>
      <c r="L362" s="60" t="n">
        <v>30</v>
      </c>
      <c r="M362" s="63" t="n">
        <f aca="false">L362/100*60</f>
        <v>18</v>
      </c>
      <c r="N362" s="60" t="n">
        <v>20</v>
      </c>
      <c r="O362" s="63" t="n">
        <f aca="false">N362/100*60</f>
        <v>12</v>
      </c>
      <c r="P362" s="63" t="n">
        <f aca="false">E362+G362+I362+K362+M362+O362</f>
        <v>68.8</v>
      </c>
      <c r="Q362" s="60"/>
      <c r="R362" s="55"/>
      <c r="S362" s="63" t="n">
        <f aca="false">+Q362+R362</f>
        <v>0</v>
      </c>
      <c r="T362" s="60" t="n">
        <v>0</v>
      </c>
      <c r="U362" s="63" t="n">
        <f aca="false">T362+S362+P362</f>
        <v>68.8</v>
      </c>
      <c r="V362" s="64" t="n">
        <v>213735.52</v>
      </c>
      <c r="W362" s="64" t="n">
        <f aca="false">V362/2</f>
        <v>106867.76</v>
      </c>
      <c r="X362" s="41" t="s">
        <v>115</v>
      </c>
    </row>
    <row r="363" s="3" customFormat="true" ht="21.75" hidden="false" customHeight="true" outlineLevel="0" collapsed="false">
      <c r="A363" s="60" t="n">
        <v>360</v>
      </c>
      <c r="B363" s="61" t="n">
        <v>62876</v>
      </c>
      <c r="C363" s="62" t="s">
        <v>387</v>
      </c>
      <c r="D363" s="60" t="n">
        <v>22</v>
      </c>
      <c r="E363" s="63" t="n">
        <f aca="false">D363/100*40</f>
        <v>8.8</v>
      </c>
      <c r="F363" s="60" t="n">
        <v>30</v>
      </c>
      <c r="G363" s="63" t="n">
        <f aca="false">F363/100*40</f>
        <v>12</v>
      </c>
      <c r="H363" s="60" t="n">
        <v>30</v>
      </c>
      <c r="I363" s="63" t="n">
        <f aca="false">H363/100*40</f>
        <v>12</v>
      </c>
      <c r="J363" s="60" t="n">
        <v>20</v>
      </c>
      <c r="K363" s="63" t="n">
        <f aca="false">J363/100*60</f>
        <v>12</v>
      </c>
      <c r="L363" s="60" t="n">
        <v>20</v>
      </c>
      <c r="M363" s="63" t="n">
        <f aca="false">L363/100*60</f>
        <v>12</v>
      </c>
      <c r="N363" s="60" t="n">
        <v>20</v>
      </c>
      <c r="O363" s="63" t="n">
        <f aca="false">N363/100*60</f>
        <v>12</v>
      </c>
      <c r="P363" s="63" t="n">
        <f aca="false">E363+G363+I363+K363+M363+O363</f>
        <v>68.8</v>
      </c>
      <c r="Q363" s="60"/>
      <c r="R363" s="55"/>
      <c r="S363" s="63" t="n">
        <f aca="false">+Q363+R363</f>
        <v>0</v>
      </c>
      <c r="T363" s="60" t="n">
        <v>0</v>
      </c>
      <c r="U363" s="63" t="n">
        <f aca="false">T363+S363+P363</f>
        <v>68.8</v>
      </c>
      <c r="V363" s="64" t="n">
        <v>87873.44</v>
      </c>
      <c r="W363" s="64" t="n">
        <f aca="false">V363/2</f>
        <v>43936.72</v>
      </c>
      <c r="X363" s="41" t="s">
        <v>115</v>
      </c>
    </row>
    <row r="364" s="3" customFormat="true" ht="21.75" hidden="false" customHeight="true" outlineLevel="0" collapsed="false">
      <c r="A364" s="55" t="n">
        <v>361</v>
      </c>
      <c r="B364" s="61" t="n">
        <v>62584</v>
      </c>
      <c r="C364" s="62" t="s">
        <v>388</v>
      </c>
      <c r="D364" s="60" t="n">
        <v>15</v>
      </c>
      <c r="E364" s="63" t="n">
        <f aca="false">D364/100*40</f>
        <v>6</v>
      </c>
      <c r="F364" s="60" t="n">
        <v>15</v>
      </c>
      <c r="G364" s="63" t="n">
        <f aca="false">F364/100*40</f>
        <v>6</v>
      </c>
      <c r="H364" s="60" t="n">
        <v>30</v>
      </c>
      <c r="I364" s="63" t="n">
        <f aca="false">H364/100*40</f>
        <v>12</v>
      </c>
      <c r="J364" s="60" t="n">
        <v>20</v>
      </c>
      <c r="K364" s="63" t="n">
        <f aca="false">J364/100*60</f>
        <v>12</v>
      </c>
      <c r="L364" s="60" t="n">
        <v>30</v>
      </c>
      <c r="M364" s="63" t="n">
        <f aca="false">L364/100*60</f>
        <v>18</v>
      </c>
      <c r="N364" s="60" t="n">
        <v>20</v>
      </c>
      <c r="O364" s="63" t="n">
        <f aca="false">N364/100*60</f>
        <v>12</v>
      </c>
      <c r="P364" s="63" t="n">
        <f aca="false">E364+G364+I364+K364+M364+O364</f>
        <v>66</v>
      </c>
      <c r="Q364" s="60"/>
      <c r="R364" s="55"/>
      <c r="S364" s="63" t="n">
        <f aca="false">+Q364+R364</f>
        <v>0</v>
      </c>
      <c r="T364" s="60" t="n">
        <v>2.5</v>
      </c>
      <c r="U364" s="63" t="n">
        <f aca="false">T364+S364+P364</f>
        <v>68.5</v>
      </c>
      <c r="V364" s="64" t="n">
        <v>112220.5</v>
      </c>
      <c r="W364" s="64" t="n">
        <f aca="false">V364/2</f>
        <v>56110.25</v>
      </c>
      <c r="X364" s="41" t="s">
        <v>115</v>
      </c>
    </row>
    <row r="365" s="3" customFormat="true" ht="21.75" hidden="false" customHeight="true" outlineLevel="0" collapsed="false">
      <c r="A365" s="60" t="n">
        <v>362</v>
      </c>
      <c r="B365" s="61" t="n">
        <v>63785</v>
      </c>
      <c r="C365" s="62" t="s">
        <v>389</v>
      </c>
      <c r="D365" s="60" t="n">
        <v>22</v>
      </c>
      <c r="E365" s="63" t="n">
        <f aca="false">D365/100*40</f>
        <v>8.8</v>
      </c>
      <c r="F365" s="60" t="n">
        <v>22</v>
      </c>
      <c r="G365" s="63" t="n">
        <f aca="false">F365/100*40</f>
        <v>8.8</v>
      </c>
      <c r="H365" s="60" t="n">
        <v>30</v>
      </c>
      <c r="I365" s="63" t="n">
        <f aca="false">H365/100*40</f>
        <v>12</v>
      </c>
      <c r="J365" s="60" t="n">
        <v>20</v>
      </c>
      <c r="K365" s="63" t="n">
        <f aca="false">J365/100*60</f>
        <v>12</v>
      </c>
      <c r="L365" s="60" t="n">
        <v>20</v>
      </c>
      <c r="M365" s="63" t="n">
        <f aca="false">L365/100*60</f>
        <v>12</v>
      </c>
      <c r="N365" s="60" t="n">
        <v>20</v>
      </c>
      <c r="O365" s="63" t="n">
        <f aca="false">N365/100*60</f>
        <v>12</v>
      </c>
      <c r="P365" s="63" t="n">
        <f aca="false">E365+G365+I365+K365+M365+O365</f>
        <v>65.6</v>
      </c>
      <c r="Q365" s="60" t="s">
        <v>23</v>
      </c>
      <c r="R365" s="60" t="s">
        <v>23</v>
      </c>
      <c r="S365" s="63" t="n">
        <v>2.5</v>
      </c>
      <c r="T365" s="60" t="n">
        <v>0</v>
      </c>
      <c r="U365" s="63" t="n">
        <f aca="false">T365+S365+P365</f>
        <v>68.1</v>
      </c>
      <c r="V365" s="64" t="n">
        <v>63797.59</v>
      </c>
      <c r="W365" s="64" t="n">
        <f aca="false">V365/2</f>
        <v>31898.795</v>
      </c>
      <c r="X365" s="41" t="s">
        <v>115</v>
      </c>
    </row>
    <row r="366" s="3" customFormat="true" ht="21.75" hidden="false" customHeight="true" outlineLevel="0" collapsed="false">
      <c r="A366" s="60" t="n">
        <v>363</v>
      </c>
      <c r="B366" s="61" t="n">
        <v>63528</v>
      </c>
      <c r="C366" s="62" t="s">
        <v>390</v>
      </c>
      <c r="D366" s="60" t="n">
        <v>22</v>
      </c>
      <c r="E366" s="63" t="n">
        <f aca="false">D366/100*40</f>
        <v>8.8</v>
      </c>
      <c r="F366" s="60" t="n">
        <v>22</v>
      </c>
      <c r="G366" s="63" t="n">
        <f aca="false">F366/100*40</f>
        <v>8.8</v>
      </c>
      <c r="H366" s="60" t="n">
        <v>30</v>
      </c>
      <c r="I366" s="63" t="n">
        <f aca="false">H366/100*40</f>
        <v>12</v>
      </c>
      <c r="J366" s="60" t="n">
        <v>20</v>
      </c>
      <c r="K366" s="63" t="n">
        <f aca="false">J366/100*60</f>
        <v>12</v>
      </c>
      <c r="L366" s="60" t="n">
        <v>20</v>
      </c>
      <c r="M366" s="63" t="n">
        <f aca="false">L366/100*60</f>
        <v>12</v>
      </c>
      <c r="N366" s="60" t="n">
        <v>20</v>
      </c>
      <c r="O366" s="63" t="n">
        <f aca="false">N366/100*60</f>
        <v>12</v>
      </c>
      <c r="P366" s="63" t="n">
        <f aca="false">E366+G366+I366+K366+M366+O366</f>
        <v>65.6</v>
      </c>
      <c r="Q366" s="60" t="s">
        <v>23</v>
      </c>
      <c r="R366" s="60" t="s">
        <v>23</v>
      </c>
      <c r="S366" s="63" t="n">
        <v>2.5</v>
      </c>
      <c r="T366" s="60" t="n">
        <v>0</v>
      </c>
      <c r="U366" s="63" t="n">
        <f aca="false">T366+S366+P366</f>
        <v>68.1</v>
      </c>
      <c r="V366" s="64" t="n">
        <v>66508.76</v>
      </c>
      <c r="W366" s="64" t="n">
        <f aca="false">V366/2</f>
        <v>33254.38</v>
      </c>
      <c r="X366" s="41" t="s">
        <v>115</v>
      </c>
    </row>
    <row r="367" s="3" customFormat="true" ht="21.75" hidden="false" customHeight="true" outlineLevel="0" collapsed="false">
      <c r="A367" s="55" t="n">
        <v>364</v>
      </c>
      <c r="B367" s="61" t="n">
        <v>63709</v>
      </c>
      <c r="C367" s="62" t="s">
        <v>391</v>
      </c>
      <c r="D367" s="60" t="n">
        <v>22</v>
      </c>
      <c r="E367" s="63" t="n">
        <f aca="false">D367/100*40</f>
        <v>8.8</v>
      </c>
      <c r="F367" s="60" t="n">
        <v>22</v>
      </c>
      <c r="G367" s="63" t="n">
        <f aca="false">F367/100*40</f>
        <v>8.8</v>
      </c>
      <c r="H367" s="60" t="n">
        <v>30</v>
      </c>
      <c r="I367" s="63" t="n">
        <f aca="false">H367/100*40</f>
        <v>12</v>
      </c>
      <c r="J367" s="60" t="n">
        <v>20</v>
      </c>
      <c r="K367" s="63" t="n">
        <f aca="false">J367/100*60</f>
        <v>12</v>
      </c>
      <c r="L367" s="60" t="n">
        <v>20</v>
      </c>
      <c r="M367" s="63" t="n">
        <f aca="false">L367/100*60</f>
        <v>12</v>
      </c>
      <c r="N367" s="60" t="n">
        <v>20</v>
      </c>
      <c r="O367" s="63" t="n">
        <f aca="false">N367/100*60</f>
        <v>12</v>
      </c>
      <c r="P367" s="63" t="n">
        <f aca="false">E367+G367+I367+K367+M367+O367</f>
        <v>65.6</v>
      </c>
      <c r="Q367" s="60"/>
      <c r="R367" s="55"/>
      <c r="S367" s="63" t="n">
        <f aca="false">+Q367+R367</f>
        <v>0</v>
      </c>
      <c r="T367" s="60" t="n">
        <v>2.5</v>
      </c>
      <c r="U367" s="63" t="n">
        <f aca="false">T367+S367+P367</f>
        <v>68.1</v>
      </c>
      <c r="V367" s="64" t="n">
        <v>126658.11</v>
      </c>
      <c r="W367" s="64" t="n">
        <f aca="false">V367/2</f>
        <v>63329.055</v>
      </c>
      <c r="X367" s="41" t="s">
        <v>115</v>
      </c>
    </row>
    <row r="368" s="3" customFormat="true" ht="21.75" hidden="false" customHeight="true" outlineLevel="0" collapsed="false">
      <c r="A368" s="60" t="n">
        <v>365</v>
      </c>
      <c r="B368" s="61" t="n">
        <v>62602</v>
      </c>
      <c r="C368" s="62" t="s">
        <v>392</v>
      </c>
      <c r="D368" s="60" t="n">
        <v>22</v>
      </c>
      <c r="E368" s="63" t="n">
        <f aca="false">D368/100*40</f>
        <v>8.8</v>
      </c>
      <c r="F368" s="60" t="n">
        <v>2</v>
      </c>
      <c r="G368" s="63" t="n">
        <f aca="false">F368/100*40</f>
        <v>0.8</v>
      </c>
      <c r="H368" s="60" t="n">
        <v>40</v>
      </c>
      <c r="I368" s="63" t="n">
        <f aca="false">H368/100*40</f>
        <v>16</v>
      </c>
      <c r="J368" s="60" t="n">
        <v>30</v>
      </c>
      <c r="K368" s="63" t="n">
        <f aca="false">J368/100*60</f>
        <v>18</v>
      </c>
      <c r="L368" s="60" t="n">
        <v>20</v>
      </c>
      <c r="M368" s="63" t="n">
        <f aca="false">L368/100*60</f>
        <v>12</v>
      </c>
      <c r="N368" s="60" t="n">
        <v>20</v>
      </c>
      <c r="O368" s="63" t="n">
        <f aca="false">N368/100*60</f>
        <v>12</v>
      </c>
      <c r="P368" s="63" t="n">
        <f aca="false">E368+G368+I368+K368+M368+O368</f>
        <v>67.6</v>
      </c>
      <c r="Q368" s="60"/>
      <c r="R368" s="55"/>
      <c r="S368" s="63" t="n">
        <f aca="false">+Q368+R368</f>
        <v>0</v>
      </c>
      <c r="T368" s="60" t="n">
        <v>0</v>
      </c>
      <c r="U368" s="63" t="n">
        <f aca="false">T368+S368+P368</f>
        <v>67.6</v>
      </c>
      <c r="V368" s="64" t="n">
        <v>54929.56</v>
      </c>
      <c r="W368" s="64" t="n">
        <f aca="false">V368/2</f>
        <v>27464.78</v>
      </c>
      <c r="X368" s="41" t="s">
        <v>115</v>
      </c>
    </row>
    <row r="369" s="3" customFormat="true" ht="21.75" hidden="false" customHeight="true" outlineLevel="0" collapsed="false">
      <c r="A369" s="60" t="n">
        <v>366</v>
      </c>
      <c r="B369" s="61" t="n">
        <v>63818</v>
      </c>
      <c r="C369" s="62" t="s">
        <v>393</v>
      </c>
      <c r="D369" s="60" t="n">
        <v>15</v>
      </c>
      <c r="E369" s="63" t="n">
        <f aca="false">D369/100*40</f>
        <v>6</v>
      </c>
      <c r="F369" s="60" t="n">
        <v>7.5</v>
      </c>
      <c r="G369" s="63" t="n">
        <f aca="false">F369/100*40</f>
        <v>3</v>
      </c>
      <c r="H369" s="60" t="n">
        <v>40</v>
      </c>
      <c r="I369" s="63" t="n">
        <f aca="false">H369/100*40</f>
        <v>16</v>
      </c>
      <c r="J369" s="60" t="n">
        <v>20</v>
      </c>
      <c r="K369" s="63" t="n">
        <f aca="false">J369/100*60</f>
        <v>12</v>
      </c>
      <c r="L369" s="60" t="n">
        <v>30</v>
      </c>
      <c r="M369" s="63" t="n">
        <f aca="false">L369/100*60</f>
        <v>18</v>
      </c>
      <c r="N369" s="60" t="n">
        <v>20</v>
      </c>
      <c r="O369" s="63" t="n">
        <f aca="false">N369/100*60</f>
        <v>12</v>
      </c>
      <c r="P369" s="63" t="n">
        <f aca="false">E369+G369+I369+K369+M369+O369</f>
        <v>67</v>
      </c>
      <c r="Q369" s="60"/>
      <c r="R369" s="55"/>
      <c r="S369" s="63" t="n">
        <v>0</v>
      </c>
      <c r="T369" s="60" t="n">
        <v>0</v>
      </c>
      <c r="U369" s="63" t="n">
        <f aca="false">T369+S369+P369</f>
        <v>67</v>
      </c>
      <c r="V369" s="64" t="n">
        <v>145000</v>
      </c>
      <c r="W369" s="64" t="n">
        <f aca="false">V369/2</f>
        <v>72500</v>
      </c>
      <c r="X369" s="41" t="s">
        <v>115</v>
      </c>
    </row>
    <row r="370" s="3" customFormat="true" ht="21.75" hidden="false" customHeight="true" outlineLevel="0" collapsed="false">
      <c r="A370" s="55" t="n">
        <v>367</v>
      </c>
      <c r="B370" s="61" t="n">
        <v>62884</v>
      </c>
      <c r="C370" s="62" t="s">
        <v>394</v>
      </c>
      <c r="D370" s="60" t="n">
        <v>7.5</v>
      </c>
      <c r="E370" s="63" t="n">
        <f aca="false">D370/100*40</f>
        <v>3</v>
      </c>
      <c r="F370" s="60" t="n">
        <v>30</v>
      </c>
      <c r="G370" s="63" t="n">
        <f aca="false">F370/100*40</f>
        <v>12</v>
      </c>
      <c r="H370" s="60" t="n">
        <v>40</v>
      </c>
      <c r="I370" s="63" t="n">
        <f aca="false">H370/100*40</f>
        <v>16</v>
      </c>
      <c r="J370" s="60" t="n">
        <v>20</v>
      </c>
      <c r="K370" s="63" t="n">
        <f aca="false">J370/100*60</f>
        <v>12</v>
      </c>
      <c r="L370" s="60" t="n">
        <v>20</v>
      </c>
      <c r="M370" s="63" t="n">
        <f aca="false">L370/100*60</f>
        <v>12</v>
      </c>
      <c r="N370" s="60" t="n">
        <v>20</v>
      </c>
      <c r="O370" s="63" t="n">
        <f aca="false">N370/100*60</f>
        <v>12</v>
      </c>
      <c r="P370" s="63" t="n">
        <f aca="false">E370+G370+I370+K370+M370+O370</f>
        <v>67</v>
      </c>
      <c r="Q370" s="60"/>
      <c r="R370" s="55"/>
      <c r="S370" s="63" t="n">
        <f aca="false">+Q370+R370</f>
        <v>0</v>
      </c>
      <c r="T370" s="60" t="n">
        <v>0</v>
      </c>
      <c r="U370" s="63" t="n">
        <f aca="false">T370+S370+P370</f>
        <v>67</v>
      </c>
      <c r="V370" s="64" t="n">
        <v>50000</v>
      </c>
      <c r="W370" s="64" t="n">
        <f aca="false">V370/2</f>
        <v>25000</v>
      </c>
      <c r="X370" s="41" t="s">
        <v>115</v>
      </c>
    </row>
    <row r="371" s="3" customFormat="true" ht="21.75" hidden="false" customHeight="true" outlineLevel="0" collapsed="false">
      <c r="A371" s="60" t="n">
        <v>368</v>
      </c>
      <c r="B371" s="61" t="n">
        <v>62939</v>
      </c>
      <c r="C371" s="62" t="s">
        <v>395</v>
      </c>
      <c r="D371" s="60" t="n">
        <v>15</v>
      </c>
      <c r="E371" s="63" t="n">
        <f aca="false">D371/100*40</f>
        <v>6</v>
      </c>
      <c r="F371" s="60" t="n">
        <v>22</v>
      </c>
      <c r="G371" s="63" t="n">
        <f aca="false">F371/100*40</f>
        <v>8.8</v>
      </c>
      <c r="H371" s="60" t="n">
        <v>40</v>
      </c>
      <c r="I371" s="63" t="n">
        <f aca="false">H371/100*40</f>
        <v>16</v>
      </c>
      <c r="J371" s="60" t="n">
        <v>20</v>
      </c>
      <c r="K371" s="63" t="n">
        <f aca="false">J371/100*60</f>
        <v>12</v>
      </c>
      <c r="L371" s="60" t="n">
        <v>20</v>
      </c>
      <c r="M371" s="63" t="n">
        <f aca="false">L371/100*60</f>
        <v>12</v>
      </c>
      <c r="N371" s="60" t="n">
        <v>20</v>
      </c>
      <c r="O371" s="63" t="n">
        <f aca="false">N371/100*60</f>
        <v>12</v>
      </c>
      <c r="P371" s="63" t="n">
        <f aca="false">E371+G371+I371+K371+M371+O371</f>
        <v>66.8</v>
      </c>
      <c r="Q371" s="60"/>
      <c r="R371" s="55"/>
      <c r="S371" s="63" t="n">
        <v>0</v>
      </c>
      <c r="T371" s="60" t="n">
        <v>0</v>
      </c>
      <c r="U371" s="63" t="n">
        <f aca="false">T371+S371+P371</f>
        <v>66.8</v>
      </c>
      <c r="V371" s="64" t="n">
        <v>84045</v>
      </c>
      <c r="W371" s="64" t="n">
        <f aca="false">V371/2</f>
        <v>42022.5</v>
      </c>
      <c r="X371" s="41" t="s">
        <v>115</v>
      </c>
    </row>
    <row r="372" s="3" customFormat="true" ht="21.75" hidden="false" customHeight="true" outlineLevel="0" collapsed="false">
      <c r="A372" s="60" t="n">
        <v>369</v>
      </c>
      <c r="B372" s="61" t="n">
        <v>62972</v>
      </c>
      <c r="C372" s="62" t="s">
        <v>396</v>
      </c>
      <c r="D372" s="60" t="n">
        <v>15</v>
      </c>
      <c r="E372" s="63" t="n">
        <f aca="false">D372/100*40</f>
        <v>6</v>
      </c>
      <c r="F372" s="60" t="n">
        <v>22</v>
      </c>
      <c r="G372" s="63" t="n">
        <f aca="false">F372/100*40</f>
        <v>8.8</v>
      </c>
      <c r="H372" s="60" t="n">
        <v>40</v>
      </c>
      <c r="I372" s="63" t="n">
        <f aca="false">H372/100*40</f>
        <v>16</v>
      </c>
      <c r="J372" s="60" t="n">
        <v>20</v>
      </c>
      <c r="K372" s="63" t="n">
        <f aca="false">J372/100*60</f>
        <v>12</v>
      </c>
      <c r="L372" s="60" t="n">
        <v>20</v>
      </c>
      <c r="M372" s="63" t="n">
        <f aca="false">L372/100*60</f>
        <v>12</v>
      </c>
      <c r="N372" s="60" t="n">
        <v>20</v>
      </c>
      <c r="O372" s="63" t="n">
        <f aca="false">N372/100*60</f>
        <v>12</v>
      </c>
      <c r="P372" s="63" t="n">
        <f aca="false">E372+G372+I372+K372+M372+O372</f>
        <v>66.8</v>
      </c>
      <c r="Q372" s="60"/>
      <c r="R372" s="55"/>
      <c r="S372" s="63" t="n">
        <v>0</v>
      </c>
      <c r="T372" s="60" t="n">
        <v>0</v>
      </c>
      <c r="U372" s="63" t="n">
        <f aca="false">T372+S372+P372</f>
        <v>66.8</v>
      </c>
      <c r="V372" s="64" t="n">
        <v>89475</v>
      </c>
      <c r="W372" s="64" t="n">
        <f aca="false">V372/2</f>
        <v>44737.5</v>
      </c>
      <c r="X372" s="41" t="s">
        <v>115</v>
      </c>
    </row>
    <row r="373" s="3" customFormat="true" ht="21.75" hidden="false" customHeight="true" outlineLevel="0" collapsed="false">
      <c r="A373" s="55" t="n">
        <v>370</v>
      </c>
      <c r="B373" s="61" t="n">
        <v>62974</v>
      </c>
      <c r="C373" s="62" t="s">
        <v>397</v>
      </c>
      <c r="D373" s="60" t="n">
        <v>15</v>
      </c>
      <c r="E373" s="63" t="n">
        <f aca="false">D373/100*40</f>
        <v>6</v>
      </c>
      <c r="F373" s="60" t="n">
        <v>22</v>
      </c>
      <c r="G373" s="63" t="n">
        <f aca="false">F373/100*40</f>
        <v>8.8</v>
      </c>
      <c r="H373" s="60" t="n">
        <v>40</v>
      </c>
      <c r="I373" s="63" t="n">
        <f aca="false">H373/100*40</f>
        <v>16</v>
      </c>
      <c r="J373" s="60" t="n">
        <v>20</v>
      </c>
      <c r="K373" s="63" t="n">
        <f aca="false">J373/100*60</f>
        <v>12</v>
      </c>
      <c r="L373" s="60" t="n">
        <v>20</v>
      </c>
      <c r="M373" s="63" t="n">
        <f aca="false">L373/100*60</f>
        <v>12</v>
      </c>
      <c r="N373" s="60" t="n">
        <v>20</v>
      </c>
      <c r="O373" s="63" t="n">
        <f aca="false">N373/100*60</f>
        <v>12</v>
      </c>
      <c r="P373" s="63" t="n">
        <f aca="false">E373+G373+I373+K373+M373+O373</f>
        <v>66.8</v>
      </c>
      <c r="Q373" s="60"/>
      <c r="R373" s="55"/>
      <c r="S373" s="63" t="n">
        <v>0</v>
      </c>
      <c r="T373" s="60" t="n">
        <v>0</v>
      </c>
      <c r="U373" s="63" t="n">
        <f aca="false">T373+S373+P373</f>
        <v>66.8</v>
      </c>
      <c r="V373" s="64" t="n">
        <v>85386</v>
      </c>
      <c r="W373" s="64" t="n">
        <f aca="false">V373/2</f>
        <v>42693</v>
      </c>
      <c r="X373" s="41" t="s">
        <v>115</v>
      </c>
    </row>
    <row r="374" s="3" customFormat="true" ht="21.75" hidden="false" customHeight="true" outlineLevel="0" collapsed="false">
      <c r="A374" s="60" t="n">
        <v>371</v>
      </c>
      <c r="B374" s="61" t="n">
        <v>63068</v>
      </c>
      <c r="C374" s="62" t="s">
        <v>398</v>
      </c>
      <c r="D374" s="60" t="n">
        <v>15</v>
      </c>
      <c r="E374" s="63" t="n">
        <f aca="false">D374/100*40</f>
        <v>6</v>
      </c>
      <c r="F374" s="60" t="n">
        <v>22</v>
      </c>
      <c r="G374" s="63" t="n">
        <f aca="false">F374/100*40</f>
        <v>8.8</v>
      </c>
      <c r="H374" s="60" t="n">
        <v>40</v>
      </c>
      <c r="I374" s="63" t="n">
        <f aca="false">H374/100*40</f>
        <v>16</v>
      </c>
      <c r="J374" s="60" t="n">
        <v>20</v>
      </c>
      <c r="K374" s="63" t="n">
        <f aca="false">J374/100*60</f>
        <v>12</v>
      </c>
      <c r="L374" s="60" t="n">
        <v>20</v>
      </c>
      <c r="M374" s="63" t="n">
        <f aca="false">L374/100*60</f>
        <v>12</v>
      </c>
      <c r="N374" s="60" t="n">
        <v>20</v>
      </c>
      <c r="O374" s="63" t="n">
        <f aca="false">N374/100*60</f>
        <v>12</v>
      </c>
      <c r="P374" s="63" t="n">
        <f aca="false">E374+G374+I374+K374+M374+O374</f>
        <v>66.8</v>
      </c>
      <c r="Q374" s="60"/>
      <c r="R374" s="55"/>
      <c r="S374" s="63" t="n">
        <v>0</v>
      </c>
      <c r="T374" s="60" t="n">
        <v>0</v>
      </c>
      <c r="U374" s="63" t="n">
        <f aca="false">T374+S374+P374</f>
        <v>66.8</v>
      </c>
      <c r="V374" s="64" t="n">
        <v>68575</v>
      </c>
      <c r="W374" s="64" t="n">
        <f aca="false">V374/2</f>
        <v>34287.5</v>
      </c>
      <c r="X374" s="41" t="s">
        <v>115</v>
      </c>
    </row>
    <row r="375" s="3" customFormat="true" ht="18" hidden="false" customHeight="true" outlineLevel="0" collapsed="false">
      <c r="A375" s="60" t="n">
        <v>372</v>
      </c>
      <c r="B375" s="61" t="n">
        <v>63120</v>
      </c>
      <c r="C375" s="62" t="s">
        <v>399</v>
      </c>
      <c r="D375" s="60" t="n">
        <v>15</v>
      </c>
      <c r="E375" s="63" t="n">
        <f aca="false">D375/100*40</f>
        <v>6</v>
      </c>
      <c r="F375" s="60" t="n">
        <v>22</v>
      </c>
      <c r="G375" s="63" t="n">
        <f aca="false">F375/100*40</f>
        <v>8.8</v>
      </c>
      <c r="H375" s="60" t="n">
        <v>40</v>
      </c>
      <c r="I375" s="63" t="n">
        <f aca="false">H375/100*40</f>
        <v>16</v>
      </c>
      <c r="J375" s="60" t="n">
        <v>20</v>
      </c>
      <c r="K375" s="63" t="n">
        <f aca="false">J375/100*60</f>
        <v>12</v>
      </c>
      <c r="L375" s="60" t="n">
        <v>20</v>
      </c>
      <c r="M375" s="63" t="n">
        <f aca="false">L375/100*60</f>
        <v>12</v>
      </c>
      <c r="N375" s="60" t="n">
        <v>20</v>
      </c>
      <c r="O375" s="63" t="n">
        <f aca="false">N375/100*60</f>
        <v>12</v>
      </c>
      <c r="P375" s="63" t="n">
        <f aca="false">E375+G375+I375+K375+M375+O375</f>
        <v>66.8</v>
      </c>
      <c r="Q375" s="60"/>
      <c r="R375" s="55"/>
      <c r="S375" s="63" t="n">
        <v>0</v>
      </c>
      <c r="T375" s="60" t="n">
        <v>0</v>
      </c>
      <c r="U375" s="63" t="n">
        <f aca="false">T375+S375+P375</f>
        <v>66.8</v>
      </c>
      <c r="V375" s="64" t="n">
        <v>84750</v>
      </c>
      <c r="W375" s="64" t="n">
        <f aca="false">V375/2</f>
        <v>42375</v>
      </c>
      <c r="X375" s="41" t="s">
        <v>115</v>
      </c>
    </row>
    <row r="376" s="3" customFormat="true" ht="21.75" hidden="false" customHeight="true" outlineLevel="0" collapsed="false">
      <c r="A376" s="55" t="n">
        <v>373</v>
      </c>
      <c r="B376" s="61" t="n">
        <v>63143</v>
      </c>
      <c r="C376" s="62" t="s">
        <v>400</v>
      </c>
      <c r="D376" s="60" t="n">
        <v>15</v>
      </c>
      <c r="E376" s="63" t="n">
        <f aca="false">D376/100*40</f>
        <v>6</v>
      </c>
      <c r="F376" s="60" t="n">
        <v>22</v>
      </c>
      <c r="G376" s="63" t="n">
        <f aca="false">F376/100*40</f>
        <v>8.8</v>
      </c>
      <c r="H376" s="60" t="n">
        <v>40</v>
      </c>
      <c r="I376" s="63" t="n">
        <f aca="false">H376/100*40</f>
        <v>16</v>
      </c>
      <c r="J376" s="60" t="n">
        <v>20</v>
      </c>
      <c r="K376" s="63" t="n">
        <f aca="false">J376/100*60</f>
        <v>12</v>
      </c>
      <c r="L376" s="60" t="n">
        <v>20</v>
      </c>
      <c r="M376" s="63" t="n">
        <f aca="false">L376/100*60</f>
        <v>12</v>
      </c>
      <c r="N376" s="60" t="n">
        <v>20</v>
      </c>
      <c r="O376" s="63" t="n">
        <f aca="false">N376/100*60</f>
        <v>12</v>
      </c>
      <c r="P376" s="63" t="n">
        <f aca="false">E376+G376+I376+K376+M376+O376</f>
        <v>66.8</v>
      </c>
      <c r="Q376" s="60"/>
      <c r="R376" s="55"/>
      <c r="S376" s="63" t="n">
        <v>0</v>
      </c>
      <c r="T376" s="60" t="n">
        <v>0</v>
      </c>
      <c r="U376" s="63" t="n">
        <f aca="false">T376+S376+P376</f>
        <v>66.8</v>
      </c>
      <c r="V376" s="64" t="n">
        <v>122151</v>
      </c>
      <c r="W376" s="64" t="n">
        <f aca="false">V376/2</f>
        <v>61075.5</v>
      </c>
      <c r="X376" s="41" t="s">
        <v>115</v>
      </c>
    </row>
    <row r="377" s="3" customFormat="true" ht="21.75" hidden="false" customHeight="true" outlineLevel="0" collapsed="false">
      <c r="A377" s="60" t="n">
        <v>374</v>
      </c>
      <c r="B377" s="61" t="n">
        <v>63445</v>
      </c>
      <c r="C377" s="62" t="s">
        <v>401</v>
      </c>
      <c r="D377" s="60" t="n">
        <v>15</v>
      </c>
      <c r="E377" s="63" t="n">
        <f aca="false">D377/100*40</f>
        <v>6</v>
      </c>
      <c r="F377" s="60" t="n">
        <v>22</v>
      </c>
      <c r="G377" s="63" t="n">
        <f aca="false">F377/100*40</f>
        <v>8.8</v>
      </c>
      <c r="H377" s="60" t="n">
        <v>40</v>
      </c>
      <c r="I377" s="63" t="n">
        <f aca="false">H377/100*40</f>
        <v>16</v>
      </c>
      <c r="J377" s="60" t="n">
        <v>20</v>
      </c>
      <c r="K377" s="63" t="n">
        <f aca="false">J377/100*60</f>
        <v>12</v>
      </c>
      <c r="L377" s="60" t="n">
        <v>20</v>
      </c>
      <c r="M377" s="63" t="n">
        <f aca="false">L377/100*60</f>
        <v>12</v>
      </c>
      <c r="N377" s="60" t="n">
        <v>20</v>
      </c>
      <c r="O377" s="63" t="n">
        <f aca="false">N377/100*60</f>
        <v>12</v>
      </c>
      <c r="P377" s="63" t="n">
        <f aca="false">E377+G377+I377+K377+M377+O377</f>
        <v>66.8</v>
      </c>
      <c r="Q377" s="60"/>
      <c r="R377" s="55"/>
      <c r="S377" s="63" t="n">
        <v>0</v>
      </c>
      <c r="T377" s="60" t="n">
        <v>0</v>
      </c>
      <c r="U377" s="63" t="n">
        <f aca="false">T377+S377+P377</f>
        <v>66.8</v>
      </c>
      <c r="V377" s="64" t="n">
        <v>52293.2</v>
      </c>
      <c r="W377" s="64" t="n">
        <f aca="false">V377/2</f>
        <v>26146.6</v>
      </c>
      <c r="X377" s="41" t="s">
        <v>115</v>
      </c>
    </row>
    <row r="378" s="3" customFormat="true" ht="21.75" hidden="false" customHeight="true" outlineLevel="0" collapsed="false">
      <c r="A378" s="60" t="n">
        <v>375</v>
      </c>
      <c r="B378" s="61" t="n">
        <v>63813</v>
      </c>
      <c r="C378" s="62" t="s">
        <v>402</v>
      </c>
      <c r="D378" s="60" t="n">
        <v>22</v>
      </c>
      <c r="E378" s="63" t="n">
        <f aca="false">D378/100*40</f>
        <v>8.8</v>
      </c>
      <c r="F378" s="60" t="n">
        <v>15</v>
      </c>
      <c r="G378" s="63" t="n">
        <f aca="false">F378/100*40</f>
        <v>6</v>
      </c>
      <c r="H378" s="60" t="n">
        <v>40</v>
      </c>
      <c r="I378" s="63" t="n">
        <f aca="false">H378/100*40</f>
        <v>16</v>
      </c>
      <c r="J378" s="60" t="n">
        <v>20</v>
      </c>
      <c r="K378" s="63" t="n">
        <f aca="false">J378/100*60</f>
        <v>12</v>
      </c>
      <c r="L378" s="60" t="n">
        <v>20</v>
      </c>
      <c r="M378" s="63" t="n">
        <f aca="false">L378/100*60</f>
        <v>12</v>
      </c>
      <c r="N378" s="60" t="n">
        <v>20</v>
      </c>
      <c r="O378" s="63" t="n">
        <f aca="false">N378/100*60</f>
        <v>12</v>
      </c>
      <c r="P378" s="63" t="n">
        <f aca="false">E378+G378+I378+K378+M378+O378</f>
        <v>66.8</v>
      </c>
      <c r="Q378" s="60"/>
      <c r="R378" s="55"/>
      <c r="S378" s="63" t="n">
        <v>0</v>
      </c>
      <c r="T378" s="60" t="n">
        <v>0</v>
      </c>
      <c r="U378" s="63" t="n">
        <f aca="false">T378+S378+P378</f>
        <v>66.8</v>
      </c>
      <c r="V378" s="64" t="n">
        <v>52100</v>
      </c>
      <c r="W378" s="64" t="n">
        <f aca="false">V378/2</f>
        <v>26050</v>
      </c>
      <c r="X378" s="41" t="s">
        <v>115</v>
      </c>
    </row>
    <row r="379" s="3" customFormat="true" ht="21.75" hidden="false" customHeight="true" outlineLevel="0" collapsed="false">
      <c r="A379" s="55" t="n">
        <v>376</v>
      </c>
      <c r="B379" s="61" t="n">
        <v>63815</v>
      </c>
      <c r="C379" s="62" t="s">
        <v>403</v>
      </c>
      <c r="D379" s="60" t="n">
        <v>22</v>
      </c>
      <c r="E379" s="63" t="n">
        <f aca="false">D379/100*40</f>
        <v>8.8</v>
      </c>
      <c r="F379" s="60" t="n">
        <v>15</v>
      </c>
      <c r="G379" s="63" t="n">
        <f aca="false">F379/100*40</f>
        <v>6</v>
      </c>
      <c r="H379" s="60" t="n">
        <v>40</v>
      </c>
      <c r="I379" s="63" t="n">
        <f aca="false">H379/100*40</f>
        <v>16</v>
      </c>
      <c r="J379" s="60" t="n">
        <v>20</v>
      </c>
      <c r="K379" s="63" t="n">
        <f aca="false">J379/100*60</f>
        <v>12</v>
      </c>
      <c r="L379" s="60" t="n">
        <v>20</v>
      </c>
      <c r="M379" s="63" t="n">
        <f aca="false">L379/100*60</f>
        <v>12</v>
      </c>
      <c r="N379" s="60" t="n">
        <v>20</v>
      </c>
      <c r="O379" s="63" t="n">
        <f aca="false">N379/100*60</f>
        <v>12</v>
      </c>
      <c r="P379" s="63" t="n">
        <f aca="false">E379+G379+I379+K379+M379+O379</f>
        <v>66.8</v>
      </c>
      <c r="Q379" s="60"/>
      <c r="R379" s="55"/>
      <c r="S379" s="63" t="n">
        <v>0</v>
      </c>
      <c r="T379" s="60" t="n">
        <v>0</v>
      </c>
      <c r="U379" s="63" t="n">
        <f aca="false">T379+S379+P379</f>
        <v>66.8</v>
      </c>
      <c r="V379" s="64" t="n">
        <v>130000</v>
      </c>
      <c r="W379" s="64" t="n">
        <f aca="false">V379/2</f>
        <v>65000</v>
      </c>
      <c r="X379" s="41" t="s">
        <v>115</v>
      </c>
    </row>
    <row r="380" s="3" customFormat="true" ht="21.75" hidden="false" customHeight="true" outlineLevel="0" collapsed="false">
      <c r="A380" s="60" t="n">
        <v>377</v>
      </c>
      <c r="B380" s="61" t="n">
        <v>63821</v>
      </c>
      <c r="C380" s="62" t="s">
        <v>404</v>
      </c>
      <c r="D380" s="60" t="n">
        <v>22</v>
      </c>
      <c r="E380" s="63" t="n">
        <f aca="false">D380/100*40</f>
        <v>8.8</v>
      </c>
      <c r="F380" s="60" t="n">
        <v>15</v>
      </c>
      <c r="G380" s="63" t="n">
        <f aca="false">F380/100*40</f>
        <v>6</v>
      </c>
      <c r="H380" s="60" t="n">
        <v>40</v>
      </c>
      <c r="I380" s="63" t="n">
        <f aca="false">H380/100*40</f>
        <v>16</v>
      </c>
      <c r="J380" s="60" t="n">
        <v>10</v>
      </c>
      <c r="K380" s="63" t="n">
        <f aca="false">J380/100*60</f>
        <v>6</v>
      </c>
      <c r="L380" s="60" t="n">
        <v>30</v>
      </c>
      <c r="M380" s="63" t="n">
        <f aca="false">L380/100*60</f>
        <v>18</v>
      </c>
      <c r="N380" s="60" t="n">
        <v>20</v>
      </c>
      <c r="O380" s="63" t="n">
        <f aca="false">N380/100*60</f>
        <v>12</v>
      </c>
      <c r="P380" s="63" t="n">
        <f aca="false">E380+G380+I380+K380+M380+O380</f>
        <v>66.8</v>
      </c>
      <c r="Q380" s="60"/>
      <c r="R380" s="55"/>
      <c r="S380" s="63" t="n">
        <v>0</v>
      </c>
      <c r="T380" s="60" t="n">
        <v>0</v>
      </c>
      <c r="U380" s="63" t="n">
        <f aca="false">T380+S380+P380</f>
        <v>66.8</v>
      </c>
      <c r="V380" s="64" t="n">
        <v>52212.02</v>
      </c>
      <c r="W380" s="64" t="n">
        <f aca="false">V380/2</f>
        <v>26106.01</v>
      </c>
      <c r="X380" s="41" t="s">
        <v>115</v>
      </c>
    </row>
    <row r="381" s="3" customFormat="true" ht="21.75" hidden="false" customHeight="true" outlineLevel="0" collapsed="false">
      <c r="A381" s="60" t="n">
        <v>378</v>
      </c>
      <c r="B381" s="61" t="n">
        <v>62406</v>
      </c>
      <c r="C381" s="62" t="s">
        <v>405</v>
      </c>
      <c r="D381" s="60" t="n">
        <v>22</v>
      </c>
      <c r="E381" s="63" t="n">
        <f aca="false">D381/100*40</f>
        <v>8.8</v>
      </c>
      <c r="F381" s="60" t="n">
        <v>15</v>
      </c>
      <c r="G381" s="63" t="n">
        <f aca="false">F381/100*40</f>
        <v>6</v>
      </c>
      <c r="H381" s="60" t="n">
        <v>40</v>
      </c>
      <c r="I381" s="63" t="n">
        <f aca="false">H381/100*40</f>
        <v>16</v>
      </c>
      <c r="J381" s="60" t="n">
        <v>20</v>
      </c>
      <c r="K381" s="63" t="n">
        <f aca="false">J381/100*60</f>
        <v>12</v>
      </c>
      <c r="L381" s="60" t="n">
        <v>20</v>
      </c>
      <c r="M381" s="63" t="n">
        <f aca="false">L381/100*60</f>
        <v>12</v>
      </c>
      <c r="N381" s="60" t="n">
        <v>20</v>
      </c>
      <c r="O381" s="63" t="n">
        <f aca="false">N381/100*60</f>
        <v>12</v>
      </c>
      <c r="P381" s="63" t="n">
        <f aca="false">E381+G381+I381+K381+M381+O381</f>
        <v>66.8</v>
      </c>
      <c r="Q381" s="60"/>
      <c r="R381" s="55"/>
      <c r="S381" s="63" t="n">
        <f aca="false">+Q381+R381</f>
        <v>0</v>
      </c>
      <c r="T381" s="60" t="n">
        <v>0</v>
      </c>
      <c r="U381" s="63" t="n">
        <f aca="false">T381+S381+P381</f>
        <v>66.8</v>
      </c>
      <c r="V381" s="64" t="n">
        <v>40400</v>
      </c>
      <c r="W381" s="64" t="n">
        <f aca="false">V381/2</f>
        <v>20200</v>
      </c>
      <c r="X381" s="41" t="s">
        <v>115</v>
      </c>
    </row>
    <row r="382" s="3" customFormat="true" ht="21.75" hidden="false" customHeight="true" outlineLevel="0" collapsed="false">
      <c r="A382" s="55" t="n">
        <v>379</v>
      </c>
      <c r="B382" s="61" t="n">
        <v>62425</v>
      </c>
      <c r="C382" s="62" t="s">
        <v>406</v>
      </c>
      <c r="D382" s="60" t="n">
        <v>22</v>
      </c>
      <c r="E382" s="63" t="n">
        <f aca="false">D382/100*40</f>
        <v>8.8</v>
      </c>
      <c r="F382" s="60" t="n">
        <v>15</v>
      </c>
      <c r="G382" s="63" t="n">
        <f aca="false">F382/100*40</f>
        <v>6</v>
      </c>
      <c r="H382" s="60" t="n">
        <v>40</v>
      </c>
      <c r="I382" s="63" t="n">
        <f aca="false">H382/100*40</f>
        <v>16</v>
      </c>
      <c r="J382" s="60" t="n">
        <v>20</v>
      </c>
      <c r="K382" s="63" t="n">
        <f aca="false">J382/100*60</f>
        <v>12</v>
      </c>
      <c r="L382" s="60" t="n">
        <v>20</v>
      </c>
      <c r="M382" s="63" t="n">
        <f aca="false">L382/100*60</f>
        <v>12</v>
      </c>
      <c r="N382" s="60" t="n">
        <v>20</v>
      </c>
      <c r="O382" s="63" t="n">
        <f aca="false">N382/100*60</f>
        <v>12</v>
      </c>
      <c r="P382" s="63" t="n">
        <f aca="false">E382+G382+I382+K382+M382+O382</f>
        <v>66.8</v>
      </c>
      <c r="Q382" s="60"/>
      <c r="R382" s="55"/>
      <c r="S382" s="63" t="n">
        <f aca="false">+Q382+R382</f>
        <v>0</v>
      </c>
      <c r="T382" s="60" t="n">
        <v>0</v>
      </c>
      <c r="U382" s="63" t="n">
        <f aca="false">T382+S382+P382</f>
        <v>66.8</v>
      </c>
      <c r="V382" s="64" t="n">
        <v>184277.79</v>
      </c>
      <c r="W382" s="64" t="n">
        <f aca="false">V382/2</f>
        <v>92138.895</v>
      </c>
      <c r="X382" s="41" t="s">
        <v>115</v>
      </c>
    </row>
    <row r="383" s="3" customFormat="true" ht="21.75" hidden="false" customHeight="true" outlineLevel="0" collapsed="false">
      <c r="A383" s="60" t="n">
        <v>380</v>
      </c>
      <c r="B383" s="61" t="n">
        <v>62563</v>
      </c>
      <c r="C383" s="62" t="s">
        <v>407</v>
      </c>
      <c r="D383" s="60" t="n">
        <v>15</v>
      </c>
      <c r="E383" s="63" t="n">
        <f aca="false">D383/100*40</f>
        <v>6</v>
      </c>
      <c r="F383" s="60" t="n">
        <v>22</v>
      </c>
      <c r="G383" s="63" t="n">
        <f aca="false">F383/100*40</f>
        <v>8.8</v>
      </c>
      <c r="H383" s="60" t="n">
        <v>40</v>
      </c>
      <c r="I383" s="63" t="n">
        <f aca="false">H383/100*40</f>
        <v>16</v>
      </c>
      <c r="J383" s="60" t="n">
        <v>30</v>
      </c>
      <c r="K383" s="63" t="n">
        <f aca="false">J383/100*60</f>
        <v>18</v>
      </c>
      <c r="L383" s="60" t="n">
        <v>10</v>
      </c>
      <c r="M383" s="63" t="n">
        <f aca="false">L383/100*60</f>
        <v>6</v>
      </c>
      <c r="N383" s="60" t="n">
        <v>20</v>
      </c>
      <c r="O383" s="63" t="n">
        <f aca="false">N383/100*60</f>
        <v>12</v>
      </c>
      <c r="P383" s="63" t="n">
        <f aca="false">E383+G383+I383+K383+M383+O383</f>
        <v>66.8</v>
      </c>
      <c r="Q383" s="60"/>
      <c r="R383" s="55"/>
      <c r="S383" s="63" t="n">
        <f aca="false">+Q383+R383</f>
        <v>0</v>
      </c>
      <c r="T383" s="60" t="n">
        <v>0</v>
      </c>
      <c r="U383" s="63" t="n">
        <f aca="false">T383+S383+P383</f>
        <v>66.8</v>
      </c>
      <c r="V383" s="64" t="n">
        <v>142750</v>
      </c>
      <c r="W383" s="64" t="n">
        <f aca="false">V383/2</f>
        <v>71375</v>
      </c>
      <c r="X383" s="41" t="s">
        <v>115</v>
      </c>
    </row>
    <row r="384" s="3" customFormat="true" ht="21.75" hidden="false" customHeight="true" outlineLevel="0" collapsed="false">
      <c r="A384" s="60" t="n">
        <v>381</v>
      </c>
      <c r="B384" s="61" t="n">
        <v>62634</v>
      </c>
      <c r="C384" s="62" t="s">
        <v>408</v>
      </c>
      <c r="D384" s="60" t="n">
        <v>22</v>
      </c>
      <c r="E384" s="63" t="n">
        <f aca="false">D384/100*40</f>
        <v>8.8</v>
      </c>
      <c r="F384" s="60" t="n">
        <v>15</v>
      </c>
      <c r="G384" s="63" t="n">
        <f aca="false">F384/100*40</f>
        <v>6</v>
      </c>
      <c r="H384" s="60" t="n">
        <v>40</v>
      </c>
      <c r="I384" s="63" t="n">
        <f aca="false">H384/100*40</f>
        <v>16</v>
      </c>
      <c r="J384" s="60" t="n">
        <v>20</v>
      </c>
      <c r="K384" s="63" t="n">
        <f aca="false">J384/100*60</f>
        <v>12</v>
      </c>
      <c r="L384" s="60" t="n">
        <v>20</v>
      </c>
      <c r="M384" s="63" t="n">
        <f aca="false">L384/100*60</f>
        <v>12</v>
      </c>
      <c r="N384" s="60" t="n">
        <v>20</v>
      </c>
      <c r="O384" s="63" t="n">
        <f aca="false">N384/100*60</f>
        <v>12</v>
      </c>
      <c r="P384" s="63" t="n">
        <f aca="false">E384+G384+I384+K384+M384+O384</f>
        <v>66.8</v>
      </c>
      <c r="Q384" s="60"/>
      <c r="R384" s="55"/>
      <c r="S384" s="63" t="n">
        <f aca="false">+Q384+R384</f>
        <v>0</v>
      </c>
      <c r="T384" s="60" t="n">
        <v>0</v>
      </c>
      <c r="U384" s="63" t="n">
        <f aca="false">T384+S384+P384</f>
        <v>66.8</v>
      </c>
      <c r="V384" s="64" t="n">
        <v>61942</v>
      </c>
      <c r="W384" s="64" t="n">
        <f aca="false">V384/2</f>
        <v>30971</v>
      </c>
      <c r="X384" s="41" t="s">
        <v>115</v>
      </c>
    </row>
    <row r="385" s="3" customFormat="true" ht="21.75" hidden="false" customHeight="true" outlineLevel="0" collapsed="false">
      <c r="A385" s="55" t="n">
        <v>382</v>
      </c>
      <c r="B385" s="61" t="n">
        <v>62658</v>
      </c>
      <c r="C385" s="62" t="s">
        <v>409</v>
      </c>
      <c r="D385" s="60" t="n">
        <v>15</v>
      </c>
      <c r="E385" s="63" t="n">
        <f aca="false">D385/100*40</f>
        <v>6</v>
      </c>
      <c r="F385" s="60" t="n">
        <v>22</v>
      </c>
      <c r="G385" s="63" t="n">
        <f aca="false">F385/100*40</f>
        <v>8.8</v>
      </c>
      <c r="H385" s="60" t="n">
        <v>40</v>
      </c>
      <c r="I385" s="63" t="n">
        <f aca="false">H385/100*40</f>
        <v>16</v>
      </c>
      <c r="J385" s="60" t="n">
        <v>20</v>
      </c>
      <c r="K385" s="63" t="n">
        <f aca="false">J385/100*60</f>
        <v>12</v>
      </c>
      <c r="L385" s="60" t="n">
        <v>20</v>
      </c>
      <c r="M385" s="63" t="n">
        <f aca="false">L385/100*60</f>
        <v>12</v>
      </c>
      <c r="N385" s="60" t="n">
        <v>20</v>
      </c>
      <c r="O385" s="63" t="n">
        <f aca="false">N385/100*60</f>
        <v>12</v>
      </c>
      <c r="P385" s="63" t="n">
        <f aca="false">E385+G385+I385+K385+M385+O385</f>
        <v>66.8</v>
      </c>
      <c r="Q385" s="60"/>
      <c r="R385" s="55"/>
      <c r="S385" s="63" t="n">
        <f aca="false">+Q385+R385</f>
        <v>0</v>
      </c>
      <c r="T385" s="60" t="n">
        <v>0</v>
      </c>
      <c r="U385" s="63" t="n">
        <f aca="false">T385+S385+P385</f>
        <v>66.8</v>
      </c>
      <c r="V385" s="64" t="n">
        <v>221976.96</v>
      </c>
      <c r="W385" s="64" t="n">
        <f aca="false">V385/2</f>
        <v>110988.48</v>
      </c>
      <c r="X385" s="41" t="s">
        <v>115</v>
      </c>
    </row>
    <row r="386" s="3" customFormat="true" ht="21.75" hidden="false" customHeight="true" outlineLevel="0" collapsed="false">
      <c r="A386" s="60" t="n">
        <v>383</v>
      </c>
      <c r="B386" s="61" t="n">
        <v>62677</v>
      </c>
      <c r="C386" s="62" t="s">
        <v>410</v>
      </c>
      <c r="D386" s="60" t="n">
        <v>15</v>
      </c>
      <c r="E386" s="63" t="n">
        <f aca="false">D386/100*40</f>
        <v>6</v>
      </c>
      <c r="F386" s="60" t="n">
        <v>22</v>
      </c>
      <c r="G386" s="63" t="n">
        <f aca="false">F386/100*40</f>
        <v>8.8</v>
      </c>
      <c r="H386" s="60" t="n">
        <v>40</v>
      </c>
      <c r="I386" s="63" t="n">
        <f aca="false">H386/100*40</f>
        <v>16</v>
      </c>
      <c r="J386" s="60" t="n">
        <v>20</v>
      </c>
      <c r="K386" s="63" t="n">
        <f aca="false">J386/100*60</f>
        <v>12</v>
      </c>
      <c r="L386" s="60" t="n">
        <v>20</v>
      </c>
      <c r="M386" s="63" t="n">
        <f aca="false">L386/100*60</f>
        <v>12</v>
      </c>
      <c r="N386" s="60" t="n">
        <v>20</v>
      </c>
      <c r="O386" s="63" t="n">
        <f aca="false">N386/100*60</f>
        <v>12</v>
      </c>
      <c r="P386" s="63" t="n">
        <f aca="false">E386+G386+I386+K386+M386+O386</f>
        <v>66.8</v>
      </c>
      <c r="Q386" s="60"/>
      <c r="R386" s="55"/>
      <c r="S386" s="63" t="n">
        <f aca="false">+Q386+R386</f>
        <v>0</v>
      </c>
      <c r="T386" s="60" t="n">
        <v>0</v>
      </c>
      <c r="U386" s="63" t="n">
        <f aca="false">T386+S386+P386</f>
        <v>66.8</v>
      </c>
      <c r="V386" s="64" t="n">
        <v>63515</v>
      </c>
      <c r="W386" s="64" t="n">
        <f aca="false">V386/2</f>
        <v>31757.5</v>
      </c>
      <c r="X386" s="41" t="s">
        <v>115</v>
      </c>
    </row>
    <row r="387" s="3" customFormat="true" ht="21.75" hidden="false" customHeight="true" outlineLevel="0" collapsed="false">
      <c r="A387" s="60" t="n">
        <v>384</v>
      </c>
      <c r="B387" s="61" t="n">
        <v>62713</v>
      </c>
      <c r="C387" s="62" t="s">
        <v>411</v>
      </c>
      <c r="D387" s="60" t="n">
        <v>15</v>
      </c>
      <c r="E387" s="63" t="n">
        <f aca="false">D387/100*40</f>
        <v>6</v>
      </c>
      <c r="F387" s="60" t="n">
        <v>22</v>
      </c>
      <c r="G387" s="63" t="n">
        <f aca="false">F387/100*40</f>
        <v>8.8</v>
      </c>
      <c r="H387" s="60" t="n">
        <v>40</v>
      </c>
      <c r="I387" s="63" t="n">
        <f aca="false">H387/100*40</f>
        <v>16</v>
      </c>
      <c r="J387" s="60" t="n">
        <v>20</v>
      </c>
      <c r="K387" s="63" t="n">
        <f aca="false">J387/100*60</f>
        <v>12</v>
      </c>
      <c r="L387" s="60" t="n">
        <v>20</v>
      </c>
      <c r="M387" s="63" t="n">
        <f aca="false">L387/100*60</f>
        <v>12</v>
      </c>
      <c r="N387" s="60" t="n">
        <v>20</v>
      </c>
      <c r="O387" s="63" t="n">
        <f aca="false">N387/100*60</f>
        <v>12</v>
      </c>
      <c r="P387" s="63" t="n">
        <f aca="false">E387+G387+I387+K387+M387+O387</f>
        <v>66.8</v>
      </c>
      <c r="Q387" s="60"/>
      <c r="R387" s="55"/>
      <c r="S387" s="63" t="n">
        <f aca="false">+Q387+R387</f>
        <v>0</v>
      </c>
      <c r="T387" s="60" t="n">
        <v>0</v>
      </c>
      <c r="U387" s="63" t="n">
        <f aca="false">T387+S387+P387</f>
        <v>66.8</v>
      </c>
      <c r="V387" s="64" t="n">
        <v>60426.94</v>
      </c>
      <c r="W387" s="64" t="n">
        <f aca="false">V387/2</f>
        <v>30213.47</v>
      </c>
      <c r="X387" s="41" t="s">
        <v>115</v>
      </c>
    </row>
    <row r="388" s="3" customFormat="true" ht="21.75" hidden="false" customHeight="true" outlineLevel="0" collapsed="false">
      <c r="A388" s="55" t="n">
        <v>385</v>
      </c>
      <c r="B388" s="61" t="n">
        <v>62754</v>
      </c>
      <c r="C388" s="62" t="s">
        <v>412</v>
      </c>
      <c r="D388" s="60" t="n">
        <v>15</v>
      </c>
      <c r="E388" s="63" t="n">
        <f aca="false">D388/100*40</f>
        <v>6</v>
      </c>
      <c r="F388" s="60" t="n">
        <v>22</v>
      </c>
      <c r="G388" s="63" t="n">
        <f aca="false">F388/100*40</f>
        <v>8.8</v>
      </c>
      <c r="H388" s="60" t="n">
        <v>40</v>
      </c>
      <c r="I388" s="63" t="n">
        <f aca="false">H388/100*40</f>
        <v>16</v>
      </c>
      <c r="J388" s="60" t="n">
        <v>20</v>
      </c>
      <c r="K388" s="63" t="n">
        <f aca="false">J388/100*60</f>
        <v>12</v>
      </c>
      <c r="L388" s="60" t="n">
        <v>20</v>
      </c>
      <c r="M388" s="63" t="n">
        <f aca="false">L388/100*60</f>
        <v>12</v>
      </c>
      <c r="N388" s="60" t="n">
        <v>20</v>
      </c>
      <c r="O388" s="63" t="n">
        <f aca="false">N388/100*60</f>
        <v>12</v>
      </c>
      <c r="P388" s="63" t="n">
        <f aca="false">E388+G388+I388+K388+M388+O388</f>
        <v>66.8</v>
      </c>
      <c r="Q388" s="60"/>
      <c r="R388" s="55"/>
      <c r="S388" s="63" t="n">
        <f aca="false">+Q388+R388</f>
        <v>0</v>
      </c>
      <c r="T388" s="60" t="n">
        <v>0</v>
      </c>
      <c r="U388" s="63" t="n">
        <f aca="false">T388+S388+P388</f>
        <v>66.8</v>
      </c>
      <c r="V388" s="64" t="n">
        <v>54492.98</v>
      </c>
      <c r="W388" s="64" t="n">
        <f aca="false">V388/2</f>
        <v>27246.49</v>
      </c>
      <c r="X388" s="41" t="s">
        <v>115</v>
      </c>
    </row>
    <row r="389" s="3" customFormat="true" ht="21.75" hidden="false" customHeight="true" outlineLevel="0" collapsed="false">
      <c r="A389" s="60" t="n">
        <v>386</v>
      </c>
      <c r="B389" s="61" t="n">
        <v>62756</v>
      </c>
      <c r="C389" s="62" t="s">
        <v>413</v>
      </c>
      <c r="D389" s="60" t="n">
        <v>22</v>
      </c>
      <c r="E389" s="63" t="n">
        <f aca="false">D389/100*40</f>
        <v>8.8</v>
      </c>
      <c r="F389" s="60" t="n">
        <v>15</v>
      </c>
      <c r="G389" s="63" t="n">
        <f aca="false">F389/100*40</f>
        <v>6</v>
      </c>
      <c r="H389" s="60" t="n">
        <v>40</v>
      </c>
      <c r="I389" s="63" t="n">
        <f aca="false">H389/100*40</f>
        <v>16</v>
      </c>
      <c r="J389" s="60" t="n">
        <v>20</v>
      </c>
      <c r="K389" s="63" t="n">
        <f aca="false">J389/100*60</f>
        <v>12</v>
      </c>
      <c r="L389" s="60" t="n">
        <v>20</v>
      </c>
      <c r="M389" s="63" t="n">
        <f aca="false">L389/100*60</f>
        <v>12</v>
      </c>
      <c r="N389" s="60" t="n">
        <v>20</v>
      </c>
      <c r="O389" s="63" t="n">
        <f aca="false">N389/100*60</f>
        <v>12</v>
      </c>
      <c r="P389" s="63" t="n">
        <f aca="false">E389+G389+I389+K389+M389+O389</f>
        <v>66.8</v>
      </c>
      <c r="Q389" s="60"/>
      <c r="R389" s="55"/>
      <c r="S389" s="63" t="n">
        <f aca="false">+Q389+R389</f>
        <v>0</v>
      </c>
      <c r="T389" s="60" t="n">
        <v>0</v>
      </c>
      <c r="U389" s="63" t="n">
        <f aca="false">T389+S389+P389</f>
        <v>66.8</v>
      </c>
      <c r="V389" s="64" t="n">
        <v>177000</v>
      </c>
      <c r="W389" s="64" t="n">
        <f aca="false">V389/2</f>
        <v>88500</v>
      </c>
      <c r="X389" s="41" t="s">
        <v>115</v>
      </c>
    </row>
    <row r="390" s="3" customFormat="true" ht="21.75" hidden="false" customHeight="true" outlineLevel="0" collapsed="false">
      <c r="A390" s="60" t="n">
        <v>387</v>
      </c>
      <c r="B390" s="61" t="n">
        <v>62814</v>
      </c>
      <c r="C390" s="62" t="s">
        <v>414</v>
      </c>
      <c r="D390" s="60" t="n">
        <v>15</v>
      </c>
      <c r="E390" s="63" t="n">
        <f aca="false">D390/100*40</f>
        <v>6</v>
      </c>
      <c r="F390" s="60" t="n">
        <v>22</v>
      </c>
      <c r="G390" s="63" t="n">
        <f aca="false">F390/100*40</f>
        <v>8.8</v>
      </c>
      <c r="H390" s="60" t="n">
        <v>40</v>
      </c>
      <c r="I390" s="63" t="n">
        <f aca="false">H390/100*40</f>
        <v>16</v>
      </c>
      <c r="J390" s="60" t="n">
        <v>20</v>
      </c>
      <c r="K390" s="63" t="n">
        <f aca="false">J390/100*60</f>
        <v>12</v>
      </c>
      <c r="L390" s="60" t="n">
        <v>20</v>
      </c>
      <c r="M390" s="63" t="n">
        <f aca="false">L390/100*60</f>
        <v>12</v>
      </c>
      <c r="N390" s="60" t="n">
        <v>20</v>
      </c>
      <c r="O390" s="63" t="n">
        <f aca="false">N390/100*60</f>
        <v>12</v>
      </c>
      <c r="P390" s="63" t="n">
        <f aca="false">E390+G390+I390+K390+M390+O390</f>
        <v>66.8</v>
      </c>
      <c r="Q390" s="60"/>
      <c r="R390" s="55"/>
      <c r="S390" s="63" t="n">
        <f aca="false">+Q390+R390</f>
        <v>0</v>
      </c>
      <c r="T390" s="60" t="n">
        <v>0</v>
      </c>
      <c r="U390" s="63" t="n">
        <f aca="false">T390+S390+P390</f>
        <v>66.8</v>
      </c>
      <c r="V390" s="64" t="n">
        <v>71324</v>
      </c>
      <c r="W390" s="64" t="n">
        <f aca="false">V390/2</f>
        <v>35662</v>
      </c>
      <c r="X390" s="41" t="s">
        <v>115</v>
      </c>
    </row>
    <row r="391" s="3" customFormat="true" ht="21.75" hidden="false" customHeight="true" outlineLevel="0" collapsed="false">
      <c r="A391" s="55" t="n">
        <v>388</v>
      </c>
      <c r="B391" s="61" t="n">
        <v>62842</v>
      </c>
      <c r="C391" s="62" t="s">
        <v>415</v>
      </c>
      <c r="D391" s="60" t="n">
        <v>22</v>
      </c>
      <c r="E391" s="63" t="n">
        <f aca="false">D391/100*40</f>
        <v>8.8</v>
      </c>
      <c r="F391" s="60" t="n">
        <v>15</v>
      </c>
      <c r="G391" s="63" t="n">
        <f aca="false">F391/100*40</f>
        <v>6</v>
      </c>
      <c r="H391" s="60" t="n">
        <v>40</v>
      </c>
      <c r="I391" s="63" t="n">
        <f aca="false">H391/100*40</f>
        <v>16</v>
      </c>
      <c r="J391" s="60" t="n">
        <v>10</v>
      </c>
      <c r="K391" s="63" t="n">
        <f aca="false">J391/100*60</f>
        <v>6</v>
      </c>
      <c r="L391" s="60" t="n">
        <v>30</v>
      </c>
      <c r="M391" s="63" t="n">
        <f aca="false">L391/100*60</f>
        <v>18</v>
      </c>
      <c r="N391" s="60" t="n">
        <v>20</v>
      </c>
      <c r="O391" s="63" t="n">
        <f aca="false">N391/100*60</f>
        <v>12</v>
      </c>
      <c r="P391" s="63" t="n">
        <f aca="false">E391+G391+I391+K391+M391+O391</f>
        <v>66.8</v>
      </c>
      <c r="Q391" s="60"/>
      <c r="R391" s="55"/>
      <c r="S391" s="63" t="n">
        <f aca="false">+Q391+R391</f>
        <v>0</v>
      </c>
      <c r="T391" s="60" t="n">
        <v>0</v>
      </c>
      <c r="U391" s="63" t="n">
        <f aca="false">T391+S391+P391</f>
        <v>66.8</v>
      </c>
      <c r="V391" s="64" t="n">
        <v>219973.42</v>
      </c>
      <c r="W391" s="64" t="n">
        <f aca="false">V391/2</f>
        <v>109986.71</v>
      </c>
      <c r="X391" s="41" t="s">
        <v>115</v>
      </c>
    </row>
    <row r="392" s="3" customFormat="true" ht="21.75" hidden="false" customHeight="true" outlineLevel="0" collapsed="false">
      <c r="A392" s="60" t="n">
        <v>389</v>
      </c>
      <c r="B392" s="61" t="n">
        <v>62846</v>
      </c>
      <c r="C392" s="62" t="s">
        <v>416</v>
      </c>
      <c r="D392" s="60" t="n">
        <v>22</v>
      </c>
      <c r="E392" s="63" t="n">
        <f aca="false">D392/100*40</f>
        <v>8.8</v>
      </c>
      <c r="F392" s="60" t="n">
        <v>15</v>
      </c>
      <c r="G392" s="63" t="n">
        <f aca="false">F392/100*40</f>
        <v>6</v>
      </c>
      <c r="H392" s="60" t="n">
        <v>40</v>
      </c>
      <c r="I392" s="63" t="n">
        <f aca="false">H392/100*40</f>
        <v>16</v>
      </c>
      <c r="J392" s="60" t="n">
        <v>10</v>
      </c>
      <c r="K392" s="63" t="n">
        <f aca="false">J392/100*60</f>
        <v>6</v>
      </c>
      <c r="L392" s="60" t="n">
        <v>30</v>
      </c>
      <c r="M392" s="63" t="n">
        <f aca="false">L392/100*60</f>
        <v>18</v>
      </c>
      <c r="N392" s="60" t="n">
        <v>20</v>
      </c>
      <c r="O392" s="63" t="n">
        <f aca="false">N392/100*60</f>
        <v>12</v>
      </c>
      <c r="P392" s="63" t="n">
        <f aca="false">E392+G392+I392+K392+M392+O392</f>
        <v>66.8</v>
      </c>
      <c r="Q392" s="60"/>
      <c r="R392" s="55"/>
      <c r="S392" s="63" t="n">
        <f aca="false">+Q392+R392</f>
        <v>0</v>
      </c>
      <c r="T392" s="60" t="n">
        <v>0</v>
      </c>
      <c r="U392" s="63" t="n">
        <f aca="false">T392+S392+P392</f>
        <v>66.8</v>
      </c>
      <c r="V392" s="64" t="n">
        <v>82236.24</v>
      </c>
      <c r="W392" s="64" t="n">
        <f aca="false">V392/2</f>
        <v>41118.12</v>
      </c>
      <c r="X392" s="41" t="s">
        <v>115</v>
      </c>
    </row>
    <row r="393" s="3" customFormat="true" ht="21.75" hidden="false" customHeight="true" outlineLevel="0" collapsed="false">
      <c r="A393" s="60" t="n">
        <v>390</v>
      </c>
      <c r="B393" s="61" t="n">
        <v>62954</v>
      </c>
      <c r="C393" s="62" t="s">
        <v>417</v>
      </c>
      <c r="D393" s="60" t="n">
        <v>15</v>
      </c>
      <c r="E393" s="63" t="n">
        <f aca="false">D393/100*40</f>
        <v>6</v>
      </c>
      <c r="F393" s="60" t="n">
        <v>22</v>
      </c>
      <c r="G393" s="63" t="n">
        <f aca="false">F393/100*40</f>
        <v>8.8</v>
      </c>
      <c r="H393" s="60" t="n">
        <v>40</v>
      </c>
      <c r="I393" s="63" t="n">
        <f aca="false">H393/100*40</f>
        <v>16</v>
      </c>
      <c r="J393" s="60" t="n">
        <v>20</v>
      </c>
      <c r="K393" s="63" t="n">
        <f aca="false">J393/100*60</f>
        <v>12</v>
      </c>
      <c r="L393" s="60" t="n">
        <v>20</v>
      </c>
      <c r="M393" s="63" t="n">
        <f aca="false">L393/100*60</f>
        <v>12</v>
      </c>
      <c r="N393" s="60" t="n">
        <v>20</v>
      </c>
      <c r="O393" s="63" t="n">
        <f aca="false">N393/100*60</f>
        <v>12</v>
      </c>
      <c r="P393" s="63" t="n">
        <f aca="false">E393+G393+I393+K393+M393+O393</f>
        <v>66.8</v>
      </c>
      <c r="Q393" s="60"/>
      <c r="R393" s="55"/>
      <c r="S393" s="63" t="n">
        <f aca="false">+Q393+R393</f>
        <v>0</v>
      </c>
      <c r="T393" s="60" t="n">
        <v>0</v>
      </c>
      <c r="U393" s="63" t="n">
        <f aca="false">T393+S393+P393</f>
        <v>66.8</v>
      </c>
      <c r="V393" s="64" t="n">
        <v>255096</v>
      </c>
      <c r="W393" s="64" t="n">
        <f aca="false">V393/2</f>
        <v>127548</v>
      </c>
      <c r="X393" s="41" t="s">
        <v>115</v>
      </c>
    </row>
    <row r="394" s="3" customFormat="true" ht="21.75" hidden="false" customHeight="true" outlineLevel="0" collapsed="false">
      <c r="A394" s="55" t="n">
        <v>391</v>
      </c>
      <c r="B394" s="61" t="n">
        <v>62989</v>
      </c>
      <c r="C394" s="62" t="s">
        <v>418</v>
      </c>
      <c r="D394" s="60" t="n">
        <v>15</v>
      </c>
      <c r="E394" s="63" t="n">
        <f aca="false">D394/100*40</f>
        <v>6</v>
      </c>
      <c r="F394" s="60" t="n">
        <v>22</v>
      </c>
      <c r="G394" s="63" t="n">
        <f aca="false">F394/100*40</f>
        <v>8.8</v>
      </c>
      <c r="H394" s="60" t="n">
        <v>40</v>
      </c>
      <c r="I394" s="63" t="n">
        <f aca="false">H394/100*40</f>
        <v>16</v>
      </c>
      <c r="J394" s="60" t="n">
        <v>20</v>
      </c>
      <c r="K394" s="63" t="n">
        <f aca="false">J394/100*60</f>
        <v>12</v>
      </c>
      <c r="L394" s="60" t="n">
        <v>20</v>
      </c>
      <c r="M394" s="63" t="n">
        <f aca="false">L394/100*60</f>
        <v>12</v>
      </c>
      <c r="N394" s="60" t="n">
        <v>20</v>
      </c>
      <c r="O394" s="63" t="n">
        <f aca="false">N394/100*60</f>
        <v>12</v>
      </c>
      <c r="P394" s="63" t="n">
        <f aca="false">E394+G394+I394+K394+M394+O394</f>
        <v>66.8</v>
      </c>
      <c r="Q394" s="60"/>
      <c r="R394" s="55"/>
      <c r="S394" s="63" t="n">
        <f aca="false">+Q394+R394</f>
        <v>0</v>
      </c>
      <c r="T394" s="60" t="n">
        <v>0</v>
      </c>
      <c r="U394" s="63" t="n">
        <f aca="false">T394+S394+P394</f>
        <v>66.8</v>
      </c>
      <c r="V394" s="64" t="n">
        <v>50825</v>
      </c>
      <c r="W394" s="64" t="n">
        <f aca="false">V394/2</f>
        <v>25412.5</v>
      </c>
      <c r="X394" s="41" t="s">
        <v>115</v>
      </c>
    </row>
    <row r="395" s="3" customFormat="true" ht="21.75" hidden="false" customHeight="true" outlineLevel="0" collapsed="false">
      <c r="A395" s="60" t="n">
        <v>392</v>
      </c>
      <c r="B395" s="61" t="n">
        <v>63000</v>
      </c>
      <c r="C395" s="62" t="s">
        <v>419</v>
      </c>
      <c r="D395" s="60" t="n">
        <v>15</v>
      </c>
      <c r="E395" s="63" t="n">
        <f aca="false">D395/100*40</f>
        <v>6</v>
      </c>
      <c r="F395" s="60" t="n">
        <v>22</v>
      </c>
      <c r="G395" s="63" t="n">
        <f aca="false">F395/100*40</f>
        <v>8.8</v>
      </c>
      <c r="H395" s="60" t="n">
        <v>40</v>
      </c>
      <c r="I395" s="63" t="n">
        <f aca="false">H395/100*40</f>
        <v>16</v>
      </c>
      <c r="J395" s="60" t="n">
        <v>20</v>
      </c>
      <c r="K395" s="63" t="n">
        <f aca="false">J395/100*60</f>
        <v>12</v>
      </c>
      <c r="L395" s="60" t="n">
        <v>20</v>
      </c>
      <c r="M395" s="63" t="n">
        <f aca="false">L395/100*60</f>
        <v>12</v>
      </c>
      <c r="N395" s="60" t="n">
        <v>20</v>
      </c>
      <c r="O395" s="63" t="n">
        <f aca="false">N395/100*60</f>
        <v>12</v>
      </c>
      <c r="P395" s="63" t="n">
        <f aca="false">E395+G395+I395+K395+M395+O395</f>
        <v>66.8</v>
      </c>
      <c r="Q395" s="60"/>
      <c r="R395" s="55"/>
      <c r="S395" s="63" t="n">
        <f aca="false">+Q395+R395</f>
        <v>0</v>
      </c>
      <c r="T395" s="60" t="n">
        <v>0</v>
      </c>
      <c r="U395" s="63" t="n">
        <f aca="false">T395+S395+P395</f>
        <v>66.8</v>
      </c>
      <c r="V395" s="64" t="n">
        <v>125654.38</v>
      </c>
      <c r="W395" s="64" t="n">
        <f aca="false">V395/2</f>
        <v>62827.19</v>
      </c>
      <c r="X395" s="41" t="s">
        <v>115</v>
      </c>
    </row>
    <row r="396" s="3" customFormat="true" ht="21.75" hidden="false" customHeight="true" outlineLevel="0" collapsed="false">
      <c r="A396" s="60" t="n">
        <v>393</v>
      </c>
      <c r="B396" s="61" t="n">
        <v>63008</v>
      </c>
      <c r="C396" s="62" t="s">
        <v>420</v>
      </c>
      <c r="D396" s="60" t="n">
        <v>15</v>
      </c>
      <c r="E396" s="63" t="n">
        <f aca="false">D396/100*40</f>
        <v>6</v>
      </c>
      <c r="F396" s="60" t="n">
        <v>22</v>
      </c>
      <c r="G396" s="63" t="n">
        <f aca="false">F396/100*40</f>
        <v>8.8</v>
      </c>
      <c r="H396" s="60" t="n">
        <v>40</v>
      </c>
      <c r="I396" s="63" t="n">
        <f aca="false">H396/100*40</f>
        <v>16</v>
      </c>
      <c r="J396" s="60" t="n">
        <v>20</v>
      </c>
      <c r="K396" s="63" t="n">
        <f aca="false">J396/100*60</f>
        <v>12</v>
      </c>
      <c r="L396" s="60" t="n">
        <v>20</v>
      </c>
      <c r="M396" s="63" t="n">
        <f aca="false">L396/100*60</f>
        <v>12</v>
      </c>
      <c r="N396" s="60" t="n">
        <v>20</v>
      </c>
      <c r="O396" s="63" t="n">
        <f aca="false">N396/100*60</f>
        <v>12</v>
      </c>
      <c r="P396" s="63" t="n">
        <f aca="false">E396+G396+I396+K396+M396+O396</f>
        <v>66.8</v>
      </c>
      <c r="Q396" s="60"/>
      <c r="R396" s="55"/>
      <c r="S396" s="63" t="n">
        <f aca="false">+Q396+R396</f>
        <v>0</v>
      </c>
      <c r="T396" s="60" t="n">
        <v>0</v>
      </c>
      <c r="U396" s="63" t="n">
        <f aca="false">T396+S396+P396</f>
        <v>66.8</v>
      </c>
      <c r="V396" s="64" t="n">
        <v>348990.49</v>
      </c>
      <c r="W396" s="64" t="n">
        <f aca="false">V396/2</f>
        <v>174495.245</v>
      </c>
      <c r="X396" s="41" t="s">
        <v>115</v>
      </c>
    </row>
    <row r="397" s="3" customFormat="true" ht="21.75" hidden="false" customHeight="true" outlineLevel="0" collapsed="false">
      <c r="A397" s="55" t="n">
        <v>394</v>
      </c>
      <c r="B397" s="61" t="n">
        <v>63009</v>
      </c>
      <c r="C397" s="62" t="s">
        <v>421</v>
      </c>
      <c r="D397" s="60" t="n">
        <v>15</v>
      </c>
      <c r="E397" s="63" t="n">
        <f aca="false">D397/100*40</f>
        <v>6</v>
      </c>
      <c r="F397" s="60" t="n">
        <v>22</v>
      </c>
      <c r="G397" s="63" t="n">
        <f aca="false">F397/100*40</f>
        <v>8.8</v>
      </c>
      <c r="H397" s="60" t="n">
        <v>40</v>
      </c>
      <c r="I397" s="63" t="n">
        <f aca="false">H397/100*40</f>
        <v>16</v>
      </c>
      <c r="J397" s="60" t="n">
        <v>20</v>
      </c>
      <c r="K397" s="63" t="n">
        <f aca="false">J397/100*60</f>
        <v>12</v>
      </c>
      <c r="L397" s="60" t="n">
        <v>20</v>
      </c>
      <c r="M397" s="63" t="n">
        <f aca="false">L397/100*60</f>
        <v>12</v>
      </c>
      <c r="N397" s="60" t="n">
        <v>20</v>
      </c>
      <c r="O397" s="63" t="n">
        <f aca="false">N397/100*60</f>
        <v>12</v>
      </c>
      <c r="P397" s="63" t="n">
        <f aca="false">E397+G397+I397+K397+M397+O397</f>
        <v>66.8</v>
      </c>
      <c r="Q397" s="60"/>
      <c r="R397" s="55"/>
      <c r="S397" s="63" t="n">
        <f aca="false">+Q397+R397</f>
        <v>0</v>
      </c>
      <c r="T397" s="60" t="n">
        <v>0</v>
      </c>
      <c r="U397" s="63" t="n">
        <f aca="false">T397+S397+P397</f>
        <v>66.8</v>
      </c>
      <c r="V397" s="64" t="n">
        <v>256747.96</v>
      </c>
      <c r="W397" s="64" t="n">
        <f aca="false">V397/2</f>
        <v>128373.98</v>
      </c>
      <c r="X397" s="41" t="s">
        <v>115</v>
      </c>
    </row>
    <row r="398" s="3" customFormat="true" ht="21.75" hidden="false" customHeight="true" outlineLevel="0" collapsed="false">
      <c r="A398" s="60" t="n">
        <v>395</v>
      </c>
      <c r="B398" s="61" t="n">
        <v>63010</v>
      </c>
      <c r="C398" s="62" t="s">
        <v>422</v>
      </c>
      <c r="D398" s="60" t="n">
        <v>15</v>
      </c>
      <c r="E398" s="63" t="n">
        <f aca="false">D398/100*40</f>
        <v>6</v>
      </c>
      <c r="F398" s="60" t="n">
        <v>22</v>
      </c>
      <c r="G398" s="63" t="n">
        <f aca="false">F398/100*40</f>
        <v>8.8</v>
      </c>
      <c r="H398" s="60" t="n">
        <v>40</v>
      </c>
      <c r="I398" s="63" t="n">
        <f aca="false">H398/100*40</f>
        <v>16</v>
      </c>
      <c r="J398" s="60" t="n">
        <v>20</v>
      </c>
      <c r="K398" s="63" t="n">
        <f aca="false">J398/100*60</f>
        <v>12</v>
      </c>
      <c r="L398" s="60" t="n">
        <v>20</v>
      </c>
      <c r="M398" s="63" t="n">
        <f aca="false">L398/100*60</f>
        <v>12</v>
      </c>
      <c r="N398" s="60" t="n">
        <v>20</v>
      </c>
      <c r="O398" s="63" t="n">
        <f aca="false">N398/100*60</f>
        <v>12</v>
      </c>
      <c r="P398" s="63" t="n">
        <f aca="false">E398+G398+I398+K398+M398+O398</f>
        <v>66.8</v>
      </c>
      <c r="Q398" s="60"/>
      <c r="R398" s="55"/>
      <c r="S398" s="63" t="n">
        <f aca="false">+Q398+R398</f>
        <v>0</v>
      </c>
      <c r="T398" s="60" t="n">
        <v>0</v>
      </c>
      <c r="U398" s="63" t="n">
        <f aca="false">T398+S398+P398</f>
        <v>66.8</v>
      </c>
      <c r="V398" s="64" t="n">
        <v>248000</v>
      </c>
      <c r="W398" s="64" t="n">
        <f aca="false">V398/2</f>
        <v>124000</v>
      </c>
      <c r="X398" s="41" t="s">
        <v>115</v>
      </c>
    </row>
    <row r="399" s="3" customFormat="true" ht="21.75" hidden="false" customHeight="true" outlineLevel="0" collapsed="false">
      <c r="A399" s="60" t="n">
        <v>396</v>
      </c>
      <c r="B399" s="61" t="n">
        <v>63014</v>
      </c>
      <c r="C399" s="62" t="s">
        <v>423</v>
      </c>
      <c r="D399" s="60" t="n">
        <v>15</v>
      </c>
      <c r="E399" s="63" t="n">
        <f aca="false">D399/100*40</f>
        <v>6</v>
      </c>
      <c r="F399" s="60" t="n">
        <v>22</v>
      </c>
      <c r="G399" s="63" t="n">
        <f aca="false">F399/100*40</f>
        <v>8.8</v>
      </c>
      <c r="H399" s="60" t="n">
        <v>40</v>
      </c>
      <c r="I399" s="63" t="n">
        <f aca="false">H399/100*40</f>
        <v>16</v>
      </c>
      <c r="J399" s="60" t="n">
        <v>20</v>
      </c>
      <c r="K399" s="63" t="n">
        <f aca="false">J399/100*60</f>
        <v>12</v>
      </c>
      <c r="L399" s="60" t="n">
        <v>20</v>
      </c>
      <c r="M399" s="63" t="n">
        <f aca="false">L399/100*60</f>
        <v>12</v>
      </c>
      <c r="N399" s="60" t="n">
        <v>20</v>
      </c>
      <c r="O399" s="63" t="n">
        <f aca="false">N399/100*60</f>
        <v>12</v>
      </c>
      <c r="P399" s="63" t="n">
        <f aca="false">E399+G399+I399+K399+M399+O399</f>
        <v>66.8</v>
      </c>
      <c r="Q399" s="60"/>
      <c r="R399" s="55"/>
      <c r="S399" s="63" t="n">
        <f aca="false">+Q399+R399</f>
        <v>0</v>
      </c>
      <c r="T399" s="60" t="n">
        <v>0</v>
      </c>
      <c r="U399" s="63" t="n">
        <f aca="false">T399+S399+P399</f>
        <v>66.8</v>
      </c>
      <c r="V399" s="64" t="n">
        <v>108769.07</v>
      </c>
      <c r="W399" s="64" t="n">
        <f aca="false">V399/2</f>
        <v>54384.535</v>
      </c>
      <c r="X399" s="41" t="s">
        <v>115</v>
      </c>
    </row>
    <row r="400" s="3" customFormat="true" ht="21.75" hidden="false" customHeight="true" outlineLevel="0" collapsed="false">
      <c r="A400" s="55" t="n">
        <v>397</v>
      </c>
      <c r="B400" s="61" t="n">
        <v>63015</v>
      </c>
      <c r="C400" s="62" t="s">
        <v>424</v>
      </c>
      <c r="D400" s="60" t="n">
        <v>22</v>
      </c>
      <c r="E400" s="63" t="n">
        <f aca="false">D400/100*40</f>
        <v>8.8</v>
      </c>
      <c r="F400" s="60" t="n">
        <v>15</v>
      </c>
      <c r="G400" s="63" t="n">
        <f aca="false">F400/100*40</f>
        <v>6</v>
      </c>
      <c r="H400" s="60" t="n">
        <v>40</v>
      </c>
      <c r="I400" s="63" t="n">
        <f aca="false">H400/100*40</f>
        <v>16</v>
      </c>
      <c r="J400" s="60" t="n">
        <v>20</v>
      </c>
      <c r="K400" s="63" t="n">
        <f aca="false">J400/100*60</f>
        <v>12</v>
      </c>
      <c r="L400" s="60" t="n">
        <v>20</v>
      </c>
      <c r="M400" s="63" t="n">
        <f aca="false">L400/100*60</f>
        <v>12</v>
      </c>
      <c r="N400" s="60" t="n">
        <v>20</v>
      </c>
      <c r="O400" s="63" t="n">
        <f aca="false">N400/100*60</f>
        <v>12</v>
      </c>
      <c r="P400" s="63" t="n">
        <f aca="false">E400+G400+I400+K400+M400+O400</f>
        <v>66.8</v>
      </c>
      <c r="Q400" s="60"/>
      <c r="R400" s="55"/>
      <c r="S400" s="63" t="n">
        <f aca="false">+Q400+R400</f>
        <v>0</v>
      </c>
      <c r="T400" s="60" t="n">
        <v>0</v>
      </c>
      <c r="U400" s="63" t="n">
        <f aca="false">T400+S400+P400</f>
        <v>66.8</v>
      </c>
      <c r="V400" s="64" t="n">
        <v>587189.16</v>
      </c>
      <c r="W400" s="64" t="n">
        <f aca="false">V400/2</f>
        <v>293594.58</v>
      </c>
      <c r="X400" s="41" t="s">
        <v>115</v>
      </c>
    </row>
    <row r="401" s="3" customFormat="true" ht="21.75" hidden="false" customHeight="true" outlineLevel="0" collapsed="false">
      <c r="A401" s="60" t="n">
        <v>398</v>
      </c>
      <c r="B401" s="61" t="n">
        <v>63028</v>
      </c>
      <c r="C401" s="62" t="s">
        <v>425</v>
      </c>
      <c r="D401" s="60" t="n">
        <v>15</v>
      </c>
      <c r="E401" s="63" t="n">
        <f aca="false">D401/100*40</f>
        <v>6</v>
      </c>
      <c r="F401" s="60" t="n">
        <v>22</v>
      </c>
      <c r="G401" s="63" t="n">
        <f aca="false">F401/100*40</f>
        <v>8.8</v>
      </c>
      <c r="H401" s="60" t="n">
        <v>40</v>
      </c>
      <c r="I401" s="63" t="n">
        <f aca="false">H401/100*40</f>
        <v>16</v>
      </c>
      <c r="J401" s="60" t="n">
        <v>20</v>
      </c>
      <c r="K401" s="63" t="n">
        <f aca="false">J401/100*60</f>
        <v>12</v>
      </c>
      <c r="L401" s="60" t="n">
        <v>20</v>
      </c>
      <c r="M401" s="63" t="n">
        <f aca="false">L401/100*60</f>
        <v>12</v>
      </c>
      <c r="N401" s="60" t="n">
        <v>20</v>
      </c>
      <c r="O401" s="63" t="n">
        <f aca="false">N401/100*60</f>
        <v>12</v>
      </c>
      <c r="P401" s="63" t="n">
        <f aca="false">E401+G401+I401+K401+M401+O401</f>
        <v>66.8</v>
      </c>
      <c r="Q401" s="60"/>
      <c r="R401" s="55"/>
      <c r="S401" s="63" t="n">
        <f aca="false">+Q401+R401</f>
        <v>0</v>
      </c>
      <c r="T401" s="60" t="n">
        <v>0</v>
      </c>
      <c r="U401" s="63" t="n">
        <f aca="false">T401+S401+P401</f>
        <v>66.8</v>
      </c>
      <c r="V401" s="64" t="n">
        <v>59377.23</v>
      </c>
      <c r="W401" s="64" t="n">
        <f aca="false">V401/2</f>
        <v>29688.615</v>
      </c>
      <c r="X401" s="41" t="s">
        <v>115</v>
      </c>
    </row>
    <row r="402" s="3" customFormat="true" ht="21.75" hidden="false" customHeight="true" outlineLevel="0" collapsed="false">
      <c r="A402" s="60" t="n">
        <v>399</v>
      </c>
      <c r="B402" s="61" t="n">
        <v>63059</v>
      </c>
      <c r="C402" s="62" t="s">
        <v>426</v>
      </c>
      <c r="D402" s="60" t="n">
        <v>22</v>
      </c>
      <c r="E402" s="63" t="n">
        <f aca="false">D402/100*40</f>
        <v>8.8</v>
      </c>
      <c r="F402" s="60" t="n">
        <v>15</v>
      </c>
      <c r="G402" s="63" t="n">
        <f aca="false">F402/100*40</f>
        <v>6</v>
      </c>
      <c r="H402" s="60" t="n">
        <v>40</v>
      </c>
      <c r="I402" s="63" t="n">
        <f aca="false">H402/100*40</f>
        <v>16</v>
      </c>
      <c r="J402" s="60" t="n">
        <v>20</v>
      </c>
      <c r="K402" s="63" t="n">
        <f aca="false">J402/100*60</f>
        <v>12</v>
      </c>
      <c r="L402" s="60" t="n">
        <v>20</v>
      </c>
      <c r="M402" s="63" t="n">
        <f aca="false">L402/100*60</f>
        <v>12</v>
      </c>
      <c r="N402" s="60" t="n">
        <v>20</v>
      </c>
      <c r="O402" s="63" t="n">
        <f aca="false">N402/100*60</f>
        <v>12</v>
      </c>
      <c r="P402" s="63" t="n">
        <f aca="false">E402+G402+I402+K402+M402+O402</f>
        <v>66.8</v>
      </c>
      <c r="Q402" s="60"/>
      <c r="R402" s="55"/>
      <c r="S402" s="63" t="n">
        <f aca="false">+Q402+R402</f>
        <v>0</v>
      </c>
      <c r="T402" s="60" t="n">
        <v>0</v>
      </c>
      <c r="U402" s="63" t="n">
        <f aca="false">T402+S402+P402</f>
        <v>66.8</v>
      </c>
      <c r="V402" s="64" t="n">
        <v>92841.21</v>
      </c>
      <c r="W402" s="64" t="n">
        <f aca="false">V402/2</f>
        <v>46420.605</v>
      </c>
      <c r="X402" s="41" t="s">
        <v>115</v>
      </c>
    </row>
    <row r="403" s="3" customFormat="true" ht="21.75" hidden="false" customHeight="true" outlineLevel="0" collapsed="false">
      <c r="A403" s="55" t="n">
        <v>400</v>
      </c>
      <c r="B403" s="61" t="n">
        <v>63071</v>
      </c>
      <c r="C403" s="62" t="s">
        <v>427</v>
      </c>
      <c r="D403" s="60" t="n">
        <v>15</v>
      </c>
      <c r="E403" s="63" t="n">
        <f aca="false">D403/100*40</f>
        <v>6</v>
      </c>
      <c r="F403" s="60" t="n">
        <v>22</v>
      </c>
      <c r="G403" s="63" t="n">
        <f aca="false">F403/100*40</f>
        <v>8.8</v>
      </c>
      <c r="H403" s="60" t="n">
        <v>40</v>
      </c>
      <c r="I403" s="63" t="n">
        <f aca="false">H403/100*40</f>
        <v>16</v>
      </c>
      <c r="J403" s="60" t="n">
        <v>20</v>
      </c>
      <c r="K403" s="63" t="n">
        <f aca="false">J403/100*60</f>
        <v>12</v>
      </c>
      <c r="L403" s="60" t="n">
        <v>20</v>
      </c>
      <c r="M403" s="63" t="n">
        <f aca="false">L403/100*60</f>
        <v>12</v>
      </c>
      <c r="N403" s="60" t="n">
        <v>20</v>
      </c>
      <c r="O403" s="63" t="n">
        <f aca="false">N403/100*60</f>
        <v>12</v>
      </c>
      <c r="P403" s="63" t="n">
        <f aca="false">E403+G403+I403+K403+M403+O403</f>
        <v>66.8</v>
      </c>
      <c r="Q403" s="60"/>
      <c r="R403" s="55"/>
      <c r="S403" s="63" t="n">
        <f aca="false">+Q403+R403</f>
        <v>0</v>
      </c>
      <c r="T403" s="60" t="n">
        <v>0</v>
      </c>
      <c r="U403" s="63" t="n">
        <f aca="false">T403+S403+P403</f>
        <v>66.8</v>
      </c>
      <c r="V403" s="64" t="n">
        <v>274422.89</v>
      </c>
      <c r="W403" s="64" t="n">
        <f aca="false">V403/2</f>
        <v>137211.445</v>
      </c>
      <c r="X403" s="41" t="s">
        <v>115</v>
      </c>
    </row>
    <row r="404" s="3" customFormat="true" ht="21.75" hidden="false" customHeight="true" outlineLevel="0" collapsed="false">
      <c r="A404" s="60" t="n">
        <v>401</v>
      </c>
      <c r="B404" s="61" t="n">
        <v>63083</v>
      </c>
      <c r="C404" s="62" t="s">
        <v>428</v>
      </c>
      <c r="D404" s="60" t="n">
        <v>22</v>
      </c>
      <c r="E404" s="63" t="n">
        <f aca="false">D404/100*40</f>
        <v>8.8</v>
      </c>
      <c r="F404" s="60" t="n">
        <v>15</v>
      </c>
      <c r="G404" s="63" t="n">
        <f aca="false">F404/100*40</f>
        <v>6</v>
      </c>
      <c r="H404" s="60" t="n">
        <v>40</v>
      </c>
      <c r="I404" s="63" t="n">
        <f aca="false">H404/100*40</f>
        <v>16</v>
      </c>
      <c r="J404" s="60" t="n">
        <v>20</v>
      </c>
      <c r="K404" s="63" t="n">
        <f aca="false">J404/100*60</f>
        <v>12</v>
      </c>
      <c r="L404" s="60" t="n">
        <v>20</v>
      </c>
      <c r="M404" s="63" t="n">
        <f aca="false">L404/100*60</f>
        <v>12</v>
      </c>
      <c r="N404" s="60" t="n">
        <v>20</v>
      </c>
      <c r="O404" s="63" t="n">
        <f aca="false">N404/100*60</f>
        <v>12</v>
      </c>
      <c r="P404" s="63" t="n">
        <f aca="false">E404+G404+I404+K404+M404+O404</f>
        <v>66.8</v>
      </c>
      <c r="Q404" s="60"/>
      <c r="R404" s="55"/>
      <c r="S404" s="63" t="n">
        <f aca="false">+Q404+R404</f>
        <v>0</v>
      </c>
      <c r="T404" s="60" t="n">
        <v>0</v>
      </c>
      <c r="U404" s="63" t="n">
        <f aca="false">T404+S404+P404</f>
        <v>66.8</v>
      </c>
      <c r="V404" s="64" t="n">
        <v>83182</v>
      </c>
      <c r="W404" s="64" t="n">
        <f aca="false">V404/2</f>
        <v>41591</v>
      </c>
      <c r="X404" s="41" t="s">
        <v>115</v>
      </c>
    </row>
    <row r="405" s="3" customFormat="true" ht="21.75" hidden="false" customHeight="true" outlineLevel="0" collapsed="false">
      <c r="A405" s="60" t="n">
        <v>402</v>
      </c>
      <c r="B405" s="61" t="n">
        <v>63124</v>
      </c>
      <c r="C405" s="62" t="s">
        <v>429</v>
      </c>
      <c r="D405" s="60" t="n">
        <v>22</v>
      </c>
      <c r="E405" s="63" t="n">
        <f aca="false">D405/100*40</f>
        <v>8.8</v>
      </c>
      <c r="F405" s="60" t="n">
        <v>15</v>
      </c>
      <c r="G405" s="63" t="n">
        <f aca="false">F405/100*40</f>
        <v>6</v>
      </c>
      <c r="H405" s="60" t="n">
        <v>40</v>
      </c>
      <c r="I405" s="63" t="n">
        <f aca="false">H405/100*40</f>
        <v>16</v>
      </c>
      <c r="J405" s="60" t="n">
        <v>20</v>
      </c>
      <c r="K405" s="63" t="n">
        <f aca="false">J405/100*60</f>
        <v>12</v>
      </c>
      <c r="L405" s="60" t="n">
        <v>20</v>
      </c>
      <c r="M405" s="63" t="n">
        <f aca="false">L405/100*60</f>
        <v>12</v>
      </c>
      <c r="N405" s="60" t="n">
        <v>20</v>
      </c>
      <c r="O405" s="63" t="n">
        <f aca="false">N405/100*60</f>
        <v>12</v>
      </c>
      <c r="P405" s="63" t="n">
        <f aca="false">E405+G405+I405+K405+M405+O405</f>
        <v>66.8</v>
      </c>
      <c r="Q405" s="60"/>
      <c r="R405" s="55"/>
      <c r="S405" s="63" t="n">
        <f aca="false">+Q405+R405</f>
        <v>0</v>
      </c>
      <c r="T405" s="60" t="n">
        <v>0</v>
      </c>
      <c r="U405" s="63" t="n">
        <f aca="false">T405+S405+P405</f>
        <v>66.8</v>
      </c>
      <c r="V405" s="64" t="n">
        <v>44009.86</v>
      </c>
      <c r="W405" s="64" t="n">
        <f aca="false">V405/2</f>
        <v>22004.93</v>
      </c>
      <c r="X405" s="41" t="s">
        <v>115</v>
      </c>
    </row>
    <row r="406" s="3" customFormat="true" ht="21.75" hidden="false" customHeight="true" outlineLevel="0" collapsed="false">
      <c r="A406" s="55" t="n">
        <v>403</v>
      </c>
      <c r="B406" s="61" t="n">
        <v>63159</v>
      </c>
      <c r="C406" s="62" t="s">
        <v>430</v>
      </c>
      <c r="D406" s="60" t="n">
        <v>22</v>
      </c>
      <c r="E406" s="63" t="n">
        <f aca="false">D406/100*40</f>
        <v>8.8</v>
      </c>
      <c r="F406" s="60" t="n">
        <v>15</v>
      </c>
      <c r="G406" s="63" t="n">
        <f aca="false">F406/100*40</f>
        <v>6</v>
      </c>
      <c r="H406" s="60" t="n">
        <v>40</v>
      </c>
      <c r="I406" s="63" t="n">
        <f aca="false">H406/100*40</f>
        <v>16</v>
      </c>
      <c r="J406" s="60" t="n">
        <v>20</v>
      </c>
      <c r="K406" s="63" t="n">
        <f aca="false">J406/100*60</f>
        <v>12</v>
      </c>
      <c r="L406" s="60" t="n">
        <v>20</v>
      </c>
      <c r="M406" s="63" t="n">
        <f aca="false">L406/100*60</f>
        <v>12</v>
      </c>
      <c r="N406" s="60" t="n">
        <v>20</v>
      </c>
      <c r="O406" s="63" t="n">
        <f aca="false">N406/100*60</f>
        <v>12</v>
      </c>
      <c r="P406" s="63" t="n">
        <f aca="false">E406+G406+I406+K406+M406+O406</f>
        <v>66.8</v>
      </c>
      <c r="Q406" s="60"/>
      <c r="R406" s="55"/>
      <c r="S406" s="63" t="n">
        <f aca="false">+Q406+R406</f>
        <v>0</v>
      </c>
      <c r="T406" s="60" t="n">
        <v>0</v>
      </c>
      <c r="U406" s="63" t="n">
        <f aca="false">T406+S406+P406</f>
        <v>66.8</v>
      </c>
      <c r="V406" s="64" t="n">
        <v>44875</v>
      </c>
      <c r="W406" s="64" t="n">
        <f aca="false">V406/2</f>
        <v>22437.5</v>
      </c>
      <c r="X406" s="41" t="s">
        <v>115</v>
      </c>
    </row>
    <row r="407" s="3" customFormat="true" ht="33" hidden="false" customHeight="true" outlineLevel="0" collapsed="false">
      <c r="A407" s="60" t="n">
        <v>404</v>
      </c>
      <c r="B407" s="61" t="n">
        <v>63184</v>
      </c>
      <c r="C407" s="62" t="s">
        <v>431</v>
      </c>
      <c r="D407" s="60" t="n">
        <v>22</v>
      </c>
      <c r="E407" s="63" t="n">
        <f aca="false">D407/100*40</f>
        <v>8.8</v>
      </c>
      <c r="F407" s="60" t="n">
        <v>15</v>
      </c>
      <c r="G407" s="63" t="n">
        <f aca="false">F407/100*40</f>
        <v>6</v>
      </c>
      <c r="H407" s="60" t="n">
        <v>40</v>
      </c>
      <c r="I407" s="63" t="n">
        <f aca="false">H407/100*40</f>
        <v>16</v>
      </c>
      <c r="J407" s="60" t="n">
        <v>20</v>
      </c>
      <c r="K407" s="63" t="n">
        <f aca="false">J407/100*60</f>
        <v>12</v>
      </c>
      <c r="L407" s="60" t="n">
        <v>20</v>
      </c>
      <c r="M407" s="63" t="n">
        <f aca="false">L407/100*60</f>
        <v>12</v>
      </c>
      <c r="N407" s="60" t="n">
        <v>20</v>
      </c>
      <c r="O407" s="63" t="n">
        <f aca="false">N407/100*60</f>
        <v>12</v>
      </c>
      <c r="P407" s="63" t="n">
        <f aca="false">E407+G407+I407+K407+M407+O407</f>
        <v>66.8</v>
      </c>
      <c r="Q407" s="60"/>
      <c r="R407" s="55"/>
      <c r="S407" s="63" t="n">
        <f aca="false">+Q407+R407</f>
        <v>0</v>
      </c>
      <c r="T407" s="60" t="n">
        <v>0</v>
      </c>
      <c r="U407" s="63" t="n">
        <f aca="false">T407+S407+P407</f>
        <v>66.8</v>
      </c>
      <c r="V407" s="64" t="n">
        <v>43297.08</v>
      </c>
      <c r="W407" s="64" t="n">
        <f aca="false">V407/2</f>
        <v>21648.54</v>
      </c>
      <c r="X407" s="41" t="s">
        <v>115</v>
      </c>
    </row>
    <row r="408" s="3" customFormat="true" ht="21.75" hidden="false" customHeight="true" outlineLevel="0" collapsed="false">
      <c r="A408" s="60" t="n">
        <v>405</v>
      </c>
      <c r="B408" s="61" t="n">
        <v>63361</v>
      </c>
      <c r="C408" s="62" t="s">
        <v>432</v>
      </c>
      <c r="D408" s="60" t="n">
        <v>15</v>
      </c>
      <c r="E408" s="63" t="n">
        <f aca="false">D408/100*40</f>
        <v>6</v>
      </c>
      <c r="F408" s="60" t="n">
        <v>22</v>
      </c>
      <c r="G408" s="63" t="n">
        <f aca="false">F408/100*40</f>
        <v>8.8</v>
      </c>
      <c r="H408" s="60" t="n">
        <v>40</v>
      </c>
      <c r="I408" s="63" t="n">
        <f aca="false">H408/100*40</f>
        <v>16</v>
      </c>
      <c r="J408" s="60" t="n">
        <v>20</v>
      </c>
      <c r="K408" s="63" t="n">
        <f aca="false">J408/100*60</f>
        <v>12</v>
      </c>
      <c r="L408" s="60" t="n">
        <v>20</v>
      </c>
      <c r="M408" s="63" t="n">
        <f aca="false">L408/100*60</f>
        <v>12</v>
      </c>
      <c r="N408" s="60" t="n">
        <v>20</v>
      </c>
      <c r="O408" s="63" t="n">
        <f aca="false">N408/100*60</f>
        <v>12</v>
      </c>
      <c r="P408" s="63" t="n">
        <f aca="false">E408+G408+I408+K408+M408+O408</f>
        <v>66.8</v>
      </c>
      <c r="Q408" s="60"/>
      <c r="R408" s="55"/>
      <c r="S408" s="63" t="n">
        <f aca="false">+Q408+R408</f>
        <v>0</v>
      </c>
      <c r="T408" s="60" t="n">
        <v>0</v>
      </c>
      <c r="U408" s="63" t="n">
        <f aca="false">T408+S408+P408</f>
        <v>66.8</v>
      </c>
      <c r="V408" s="64" t="n">
        <v>173879.97</v>
      </c>
      <c r="W408" s="64" t="n">
        <f aca="false">V408/2</f>
        <v>86939.985</v>
      </c>
      <c r="X408" s="41" t="s">
        <v>115</v>
      </c>
    </row>
    <row r="409" s="3" customFormat="true" ht="21.75" hidden="false" customHeight="true" outlineLevel="0" collapsed="false">
      <c r="A409" s="55" t="n">
        <v>406</v>
      </c>
      <c r="B409" s="61" t="n">
        <v>63395</v>
      </c>
      <c r="C409" s="62" t="s">
        <v>433</v>
      </c>
      <c r="D409" s="60" t="n">
        <v>15</v>
      </c>
      <c r="E409" s="63" t="n">
        <f aca="false">D409/100*40</f>
        <v>6</v>
      </c>
      <c r="F409" s="60" t="n">
        <v>22</v>
      </c>
      <c r="G409" s="63" t="n">
        <f aca="false">F409/100*40</f>
        <v>8.8</v>
      </c>
      <c r="H409" s="60" t="n">
        <v>40</v>
      </c>
      <c r="I409" s="63" t="n">
        <f aca="false">H409/100*40</f>
        <v>16</v>
      </c>
      <c r="J409" s="60" t="n">
        <v>20</v>
      </c>
      <c r="K409" s="63" t="n">
        <f aca="false">J409/100*60</f>
        <v>12</v>
      </c>
      <c r="L409" s="60" t="n">
        <v>20</v>
      </c>
      <c r="M409" s="63" t="n">
        <f aca="false">L409/100*60</f>
        <v>12</v>
      </c>
      <c r="N409" s="60" t="n">
        <v>20</v>
      </c>
      <c r="O409" s="63" t="n">
        <f aca="false">N409/100*60</f>
        <v>12</v>
      </c>
      <c r="P409" s="63" t="n">
        <f aca="false">E409+G409+I409+K409+M409+O409</f>
        <v>66.8</v>
      </c>
      <c r="Q409" s="60"/>
      <c r="R409" s="55"/>
      <c r="S409" s="63" t="n">
        <f aca="false">+Q409+R409</f>
        <v>0</v>
      </c>
      <c r="T409" s="60" t="n">
        <v>0</v>
      </c>
      <c r="U409" s="63" t="n">
        <f aca="false">T409+S409+P409</f>
        <v>66.8</v>
      </c>
      <c r="V409" s="64" t="n">
        <v>82064</v>
      </c>
      <c r="W409" s="64" t="n">
        <f aca="false">V409/2</f>
        <v>41032</v>
      </c>
      <c r="X409" s="41" t="s">
        <v>115</v>
      </c>
    </row>
    <row r="410" s="3" customFormat="true" ht="21.75" hidden="false" customHeight="true" outlineLevel="0" collapsed="false">
      <c r="A410" s="60" t="n">
        <v>407</v>
      </c>
      <c r="B410" s="61" t="n">
        <v>63425</v>
      </c>
      <c r="C410" s="62" t="s">
        <v>434</v>
      </c>
      <c r="D410" s="60" t="n">
        <v>15</v>
      </c>
      <c r="E410" s="63" t="n">
        <f aca="false">D410/100*40</f>
        <v>6</v>
      </c>
      <c r="F410" s="60" t="n">
        <v>22</v>
      </c>
      <c r="G410" s="63" t="n">
        <f aca="false">F410/100*40</f>
        <v>8.8</v>
      </c>
      <c r="H410" s="60" t="n">
        <v>40</v>
      </c>
      <c r="I410" s="63" t="n">
        <f aca="false">H410/100*40</f>
        <v>16</v>
      </c>
      <c r="J410" s="60" t="n">
        <v>30</v>
      </c>
      <c r="K410" s="63" t="n">
        <f aca="false">J410/100*60</f>
        <v>18</v>
      </c>
      <c r="L410" s="60" t="n">
        <v>10</v>
      </c>
      <c r="M410" s="63" t="n">
        <f aca="false">L410/100*60</f>
        <v>6</v>
      </c>
      <c r="N410" s="60" t="n">
        <v>20</v>
      </c>
      <c r="O410" s="63" t="n">
        <f aca="false">N410/100*60</f>
        <v>12</v>
      </c>
      <c r="P410" s="63" t="n">
        <f aca="false">E410+G410+I410+K410+M410+O410</f>
        <v>66.8</v>
      </c>
      <c r="Q410" s="60"/>
      <c r="R410" s="55"/>
      <c r="S410" s="63" t="n">
        <f aca="false">+Q410+R410</f>
        <v>0</v>
      </c>
      <c r="T410" s="60" t="n">
        <v>0</v>
      </c>
      <c r="U410" s="63" t="n">
        <f aca="false">T410+S410+P410</f>
        <v>66.8</v>
      </c>
      <c r="V410" s="64" t="n">
        <v>251291.63</v>
      </c>
      <c r="W410" s="64" t="n">
        <f aca="false">V410/2</f>
        <v>125645.815</v>
      </c>
      <c r="X410" s="41" t="s">
        <v>115</v>
      </c>
    </row>
    <row r="411" s="3" customFormat="true" ht="21.75" hidden="false" customHeight="true" outlineLevel="0" collapsed="false">
      <c r="A411" s="60" t="n">
        <v>408</v>
      </c>
      <c r="B411" s="61" t="n">
        <v>63452</v>
      </c>
      <c r="C411" s="62" t="s">
        <v>435</v>
      </c>
      <c r="D411" s="60" t="n">
        <v>15</v>
      </c>
      <c r="E411" s="63" t="n">
        <f aca="false">D411/100*40</f>
        <v>6</v>
      </c>
      <c r="F411" s="60" t="n">
        <v>22</v>
      </c>
      <c r="G411" s="63" t="n">
        <f aca="false">F411/100*40</f>
        <v>8.8</v>
      </c>
      <c r="H411" s="60" t="n">
        <v>40</v>
      </c>
      <c r="I411" s="63" t="n">
        <f aca="false">H411/100*40</f>
        <v>16</v>
      </c>
      <c r="J411" s="60" t="n">
        <v>30</v>
      </c>
      <c r="K411" s="63" t="n">
        <f aca="false">J411/100*60</f>
        <v>18</v>
      </c>
      <c r="L411" s="60" t="n">
        <v>10</v>
      </c>
      <c r="M411" s="63" t="n">
        <f aca="false">L411/100*60</f>
        <v>6</v>
      </c>
      <c r="N411" s="60" t="n">
        <v>20</v>
      </c>
      <c r="O411" s="63" t="n">
        <f aca="false">N411/100*60</f>
        <v>12</v>
      </c>
      <c r="P411" s="63" t="n">
        <f aca="false">E411+G411+I411+K411+M411+O411</f>
        <v>66.8</v>
      </c>
      <c r="Q411" s="60"/>
      <c r="R411" s="55"/>
      <c r="S411" s="63" t="n">
        <f aca="false">+Q411+R411</f>
        <v>0</v>
      </c>
      <c r="T411" s="60" t="n">
        <v>0</v>
      </c>
      <c r="U411" s="63" t="n">
        <f aca="false">T411+S411+P411</f>
        <v>66.8</v>
      </c>
      <c r="V411" s="64" t="n">
        <v>112126.61</v>
      </c>
      <c r="W411" s="64" t="n">
        <f aca="false">V411/2</f>
        <v>56063.305</v>
      </c>
      <c r="X411" s="41" t="s">
        <v>115</v>
      </c>
    </row>
    <row r="412" s="3" customFormat="true" ht="21.75" hidden="false" customHeight="true" outlineLevel="0" collapsed="false">
      <c r="A412" s="55" t="n">
        <v>409</v>
      </c>
      <c r="B412" s="61" t="n">
        <v>63461</v>
      </c>
      <c r="C412" s="62" t="s">
        <v>436</v>
      </c>
      <c r="D412" s="60" t="n">
        <v>15</v>
      </c>
      <c r="E412" s="63" t="n">
        <f aca="false">D412/100*40</f>
        <v>6</v>
      </c>
      <c r="F412" s="60" t="n">
        <v>22</v>
      </c>
      <c r="G412" s="63" t="n">
        <f aca="false">F412/100*40</f>
        <v>8.8</v>
      </c>
      <c r="H412" s="60" t="n">
        <v>40</v>
      </c>
      <c r="I412" s="63" t="n">
        <f aca="false">H412/100*40</f>
        <v>16</v>
      </c>
      <c r="J412" s="60" t="n">
        <v>10</v>
      </c>
      <c r="K412" s="63" t="n">
        <f aca="false">J412/100*60</f>
        <v>6</v>
      </c>
      <c r="L412" s="60" t="n">
        <v>30</v>
      </c>
      <c r="M412" s="63" t="n">
        <f aca="false">L412/100*60</f>
        <v>18</v>
      </c>
      <c r="N412" s="60" t="n">
        <v>20</v>
      </c>
      <c r="O412" s="63" t="n">
        <f aca="false">N412/100*60</f>
        <v>12</v>
      </c>
      <c r="P412" s="63" t="n">
        <f aca="false">E412+G412+I412+K412+M412+O412</f>
        <v>66.8</v>
      </c>
      <c r="Q412" s="60"/>
      <c r="R412" s="55"/>
      <c r="S412" s="63" t="n">
        <f aca="false">+Q412+R412</f>
        <v>0</v>
      </c>
      <c r="T412" s="60" t="n">
        <v>0</v>
      </c>
      <c r="U412" s="63" t="n">
        <f aca="false">T412+S412+P412</f>
        <v>66.8</v>
      </c>
      <c r="V412" s="64" t="n">
        <v>76463.9</v>
      </c>
      <c r="W412" s="64" t="n">
        <f aca="false">V412/2</f>
        <v>38231.95</v>
      </c>
      <c r="X412" s="41" t="s">
        <v>115</v>
      </c>
    </row>
    <row r="413" s="3" customFormat="true" ht="21.75" hidden="false" customHeight="true" outlineLevel="0" collapsed="false">
      <c r="A413" s="60" t="n">
        <v>410</v>
      </c>
      <c r="B413" s="61" t="n">
        <v>63496</v>
      </c>
      <c r="C413" s="62" t="s">
        <v>437</v>
      </c>
      <c r="D413" s="60" t="n">
        <v>15</v>
      </c>
      <c r="E413" s="63" t="n">
        <f aca="false">D413/100*40</f>
        <v>6</v>
      </c>
      <c r="F413" s="60" t="n">
        <v>22</v>
      </c>
      <c r="G413" s="63" t="n">
        <f aca="false">F413/100*40</f>
        <v>8.8</v>
      </c>
      <c r="H413" s="60" t="n">
        <v>40</v>
      </c>
      <c r="I413" s="63" t="n">
        <f aca="false">H413/100*40</f>
        <v>16</v>
      </c>
      <c r="J413" s="60" t="n">
        <v>20</v>
      </c>
      <c r="K413" s="63" t="n">
        <f aca="false">J413/100*60</f>
        <v>12</v>
      </c>
      <c r="L413" s="60" t="n">
        <v>20</v>
      </c>
      <c r="M413" s="63" t="n">
        <f aca="false">L413/100*60</f>
        <v>12</v>
      </c>
      <c r="N413" s="60" t="n">
        <v>20</v>
      </c>
      <c r="O413" s="63" t="n">
        <f aca="false">N413/100*60</f>
        <v>12</v>
      </c>
      <c r="P413" s="63" t="n">
        <f aca="false">E413+G413+I413+K413+M413+O413</f>
        <v>66.8</v>
      </c>
      <c r="Q413" s="60"/>
      <c r="R413" s="55"/>
      <c r="S413" s="63" t="n">
        <f aca="false">+Q413+R413</f>
        <v>0</v>
      </c>
      <c r="T413" s="60" t="n">
        <v>0</v>
      </c>
      <c r="U413" s="63" t="n">
        <f aca="false">T413+S413+P413</f>
        <v>66.8</v>
      </c>
      <c r="V413" s="64" t="n">
        <v>373700</v>
      </c>
      <c r="W413" s="64" t="n">
        <f aca="false">V413/2</f>
        <v>186850</v>
      </c>
      <c r="X413" s="41" t="s">
        <v>115</v>
      </c>
    </row>
    <row r="414" s="3" customFormat="true" ht="21.75" hidden="false" customHeight="true" outlineLevel="0" collapsed="false">
      <c r="A414" s="60" t="n">
        <v>411</v>
      </c>
      <c r="B414" s="61" t="n">
        <v>63497</v>
      </c>
      <c r="C414" s="62" t="s">
        <v>438</v>
      </c>
      <c r="D414" s="60" t="n">
        <v>15</v>
      </c>
      <c r="E414" s="63" t="n">
        <f aca="false">D414/100*40</f>
        <v>6</v>
      </c>
      <c r="F414" s="60" t="n">
        <v>22</v>
      </c>
      <c r="G414" s="63" t="n">
        <f aca="false">F414/100*40</f>
        <v>8.8</v>
      </c>
      <c r="H414" s="60" t="n">
        <v>40</v>
      </c>
      <c r="I414" s="63" t="n">
        <f aca="false">H414/100*40</f>
        <v>16</v>
      </c>
      <c r="J414" s="60" t="n">
        <v>20</v>
      </c>
      <c r="K414" s="63" t="n">
        <f aca="false">J414/100*60</f>
        <v>12</v>
      </c>
      <c r="L414" s="60" t="n">
        <v>20</v>
      </c>
      <c r="M414" s="63" t="n">
        <f aca="false">L414/100*60</f>
        <v>12</v>
      </c>
      <c r="N414" s="60" t="n">
        <v>20</v>
      </c>
      <c r="O414" s="63" t="n">
        <f aca="false">N414/100*60</f>
        <v>12</v>
      </c>
      <c r="P414" s="63" t="n">
        <f aca="false">E414+G414+I414+K414+M414+O414</f>
        <v>66.8</v>
      </c>
      <c r="Q414" s="60"/>
      <c r="R414" s="55"/>
      <c r="S414" s="63" t="n">
        <f aca="false">+Q414+R414</f>
        <v>0</v>
      </c>
      <c r="T414" s="60" t="n">
        <v>0</v>
      </c>
      <c r="U414" s="63" t="n">
        <f aca="false">T414+S414+P414</f>
        <v>66.8</v>
      </c>
      <c r="V414" s="64" t="n">
        <v>126046</v>
      </c>
      <c r="W414" s="64" t="n">
        <f aca="false">V414/2</f>
        <v>63023</v>
      </c>
      <c r="X414" s="41" t="s">
        <v>115</v>
      </c>
    </row>
    <row r="415" s="3" customFormat="true" ht="21.75" hidden="false" customHeight="true" outlineLevel="0" collapsed="false">
      <c r="A415" s="55" t="n">
        <v>412</v>
      </c>
      <c r="B415" s="61" t="n">
        <v>63526</v>
      </c>
      <c r="C415" s="62" t="s">
        <v>439</v>
      </c>
      <c r="D415" s="60" t="n">
        <v>22</v>
      </c>
      <c r="E415" s="63" t="n">
        <f aca="false">D415/100*40</f>
        <v>8.8</v>
      </c>
      <c r="F415" s="60" t="n">
        <v>15</v>
      </c>
      <c r="G415" s="63" t="n">
        <f aca="false">F415/100*40</f>
        <v>6</v>
      </c>
      <c r="H415" s="60" t="n">
        <v>40</v>
      </c>
      <c r="I415" s="63" t="n">
        <f aca="false">H415/100*40</f>
        <v>16</v>
      </c>
      <c r="J415" s="60" t="n">
        <v>20</v>
      </c>
      <c r="K415" s="63" t="n">
        <f aca="false">J415/100*60</f>
        <v>12</v>
      </c>
      <c r="L415" s="60" t="n">
        <v>20</v>
      </c>
      <c r="M415" s="63" t="n">
        <f aca="false">L415/100*60</f>
        <v>12</v>
      </c>
      <c r="N415" s="60" t="n">
        <v>20</v>
      </c>
      <c r="O415" s="63" t="n">
        <f aca="false">N415/100*60</f>
        <v>12</v>
      </c>
      <c r="P415" s="63" t="n">
        <f aca="false">E415+G415+I415+K415+M415+O415</f>
        <v>66.8</v>
      </c>
      <c r="Q415" s="60"/>
      <c r="R415" s="55"/>
      <c r="S415" s="63" t="n">
        <f aca="false">+Q415+R415</f>
        <v>0</v>
      </c>
      <c r="T415" s="60" t="n">
        <v>0</v>
      </c>
      <c r="U415" s="63" t="n">
        <f aca="false">T415+S415+P415</f>
        <v>66.8</v>
      </c>
      <c r="V415" s="64" t="n">
        <v>86035</v>
      </c>
      <c r="W415" s="64" t="n">
        <f aca="false">V415/2</f>
        <v>43017.5</v>
      </c>
      <c r="X415" s="41" t="s">
        <v>115</v>
      </c>
    </row>
    <row r="416" s="3" customFormat="true" ht="21.75" hidden="false" customHeight="true" outlineLevel="0" collapsed="false">
      <c r="A416" s="60" t="n">
        <v>413</v>
      </c>
      <c r="B416" s="61" t="n">
        <v>63586</v>
      </c>
      <c r="C416" s="62" t="s">
        <v>440</v>
      </c>
      <c r="D416" s="60" t="n">
        <v>22</v>
      </c>
      <c r="E416" s="63" t="n">
        <f aca="false">D416/100*40</f>
        <v>8.8</v>
      </c>
      <c r="F416" s="60" t="n">
        <v>15</v>
      </c>
      <c r="G416" s="63" t="n">
        <f aca="false">F416/100*40</f>
        <v>6</v>
      </c>
      <c r="H416" s="60" t="n">
        <v>40</v>
      </c>
      <c r="I416" s="63" t="n">
        <f aca="false">H416/100*40</f>
        <v>16</v>
      </c>
      <c r="J416" s="60" t="n">
        <v>20</v>
      </c>
      <c r="K416" s="63" t="n">
        <f aca="false">J416/100*60</f>
        <v>12</v>
      </c>
      <c r="L416" s="60" t="n">
        <v>20</v>
      </c>
      <c r="M416" s="63" t="n">
        <f aca="false">L416/100*60</f>
        <v>12</v>
      </c>
      <c r="N416" s="60" t="n">
        <v>20</v>
      </c>
      <c r="O416" s="63" t="n">
        <f aca="false">N416/100*60</f>
        <v>12</v>
      </c>
      <c r="P416" s="63" t="n">
        <f aca="false">E416+G416+I416+K416+M416+O416</f>
        <v>66.8</v>
      </c>
      <c r="Q416" s="60"/>
      <c r="R416" s="55"/>
      <c r="S416" s="63" t="n">
        <f aca="false">+Q416+R416</f>
        <v>0</v>
      </c>
      <c r="T416" s="60" t="n">
        <v>0</v>
      </c>
      <c r="U416" s="63" t="n">
        <f aca="false">T416+S416+P416</f>
        <v>66.8</v>
      </c>
      <c r="V416" s="64" t="n">
        <v>256467</v>
      </c>
      <c r="W416" s="64" t="n">
        <f aca="false">V416/2</f>
        <v>128233.5</v>
      </c>
      <c r="X416" s="41" t="s">
        <v>115</v>
      </c>
    </row>
    <row r="417" s="3" customFormat="true" ht="21.75" hidden="false" customHeight="true" outlineLevel="0" collapsed="false">
      <c r="A417" s="60" t="n">
        <v>414</v>
      </c>
      <c r="B417" s="61" t="n">
        <v>63612</v>
      </c>
      <c r="C417" s="62" t="s">
        <v>441</v>
      </c>
      <c r="D417" s="60" t="n">
        <v>22</v>
      </c>
      <c r="E417" s="63" t="n">
        <f aca="false">D417/100*40</f>
        <v>8.8</v>
      </c>
      <c r="F417" s="60" t="n">
        <v>15</v>
      </c>
      <c r="G417" s="63" t="n">
        <f aca="false">F417/100*40</f>
        <v>6</v>
      </c>
      <c r="H417" s="60" t="n">
        <v>40</v>
      </c>
      <c r="I417" s="63" t="n">
        <f aca="false">H417/100*40</f>
        <v>16</v>
      </c>
      <c r="J417" s="60" t="n">
        <v>20</v>
      </c>
      <c r="K417" s="63" t="n">
        <f aca="false">J417/100*60</f>
        <v>12</v>
      </c>
      <c r="L417" s="60" t="n">
        <v>20</v>
      </c>
      <c r="M417" s="63" t="n">
        <f aca="false">L417/100*60</f>
        <v>12</v>
      </c>
      <c r="N417" s="60" t="n">
        <v>20</v>
      </c>
      <c r="O417" s="63" t="n">
        <f aca="false">N417/100*60</f>
        <v>12</v>
      </c>
      <c r="P417" s="63" t="n">
        <f aca="false">E417+G417+I417+K417+M417+O417</f>
        <v>66.8</v>
      </c>
      <c r="Q417" s="60"/>
      <c r="R417" s="55"/>
      <c r="S417" s="63" t="n">
        <f aca="false">+Q417+R417</f>
        <v>0</v>
      </c>
      <c r="T417" s="60" t="n">
        <v>0</v>
      </c>
      <c r="U417" s="63" t="n">
        <f aca="false">T417+S417+P417</f>
        <v>66.8</v>
      </c>
      <c r="V417" s="64" t="n">
        <v>44025</v>
      </c>
      <c r="W417" s="64" t="n">
        <f aca="false">V417/2</f>
        <v>22012.5</v>
      </c>
      <c r="X417" s="41" t="s">
        <v>115</v>
      </c>
    </row>
    <row r="418" s="3" customFormat="true" ht="21.75" hidden="false" customHeight="true" outlineLevel="0" collapsed="false">
      <c r="A418" s="55" t="n">
        <v>415</v>
      </c>
      <c r="B418" s="61" t="n">
        <v>63685</v>
      </c>
      <c r="C418" s="62" t="s">
        <v>442</v>
      </c>
      <c r="D418" s="60" t="n">
        <v>22</v>
      </c>
      <c r="E418" s="63" t="n">
        <f aca="false">D418/100*40</f>
        <v>8.8</v>
      </c>
      <c r="F418" s="60" t="n">
        <v>15</v>
      </c>
      <c r="G418" s="63" t="n">
        <f aca="false">F418/100*40</f>
        <v>6</v>
      </c>
      <c r="H418" s="60" t="n">
        <v>40</v>
      </c>
      <c r="I418" s="63" t="n">
        <f aca="false">H418/100*40</f>
        <v>16</v>
      </c>
      <c r="J418" s="60" t="n">
        <v>20</v>
      </c>
      <c r="K418" s="63" t="n">
        <f aca="false">J418/100*60</f>
        <v>12</v>
      </c>
      <c r="L418" s="60" t="n">
        <v>20</v>
      </c>
      <c r="M418" s="63" t="n">
        <f aca="false">L418/100*60</f>
        <v>12</v>
      </c>
      <c r="N418" s="60" t="n">
        <v>20</v>
      </c>
      <c r="O418" s="63" t="n">
        <f aca="false">N418/100*60</f>
        <v>12</v>
      </c>
      <c r="P418" s="63" t="n">
        <f aca="false">E418+G418+I418+K418+M418+O418</f>
        <v>66.8</v>
      </c>
      <c r="Q418" s="60"/>
      <c r="R418" s="55"/>
      <c r="S418" s="63" t="n">
        <f aca="false">+Q418+R418</f>
        <v>0</v>
      </c>
      <c r="T418" s="60" t="n">
        <v>0</v>
      </c>
      <c r="U418" s="63" t="n">
        <f aca="false">T418+S418+P418</f>
        <v>66.8</v>
      </c>
      <c r="V418" s="64" t="n">
        <v>101762.94</v>
      </c>
      <c r="W418" s="64" t="n">
        <f aca="false">V418/2</f>
        <v>50881.47</v>
      </c>
      <c r="X418" s="41" t="s">
        <v>115</v>
      </c>
    </row>
    <row r="419" s="3" customFormat="true" ht="21.75" hidden="false" customHeight="true" outlineLevel="0" collapsed="false">
      <c r="A419" s="60" t="n">
        <v>416</v>
      </c>
      <c r="B419" s="61" t="n">
        <v>63720</v>
      </c>
      <c r="C419" s="62" t="s">
        <v>443</v>
      </c>
      <c r="D419" s="60" t="n">
        <v>22</v>
      </c>
      <c r="E419" s="63" t="n">
        <f aca="false">D419/100*40</f>
        <v>8.8</v>
      </c>
      <c r="F419" s="60" t="n">
        <v>30</v>
      </c>
      <c r="G419" s="63" t="n">
        <f aca="false">F419*40/100</f>
        <v>12</v>
      </c>
      <c r="H419" s="60" t="n">
        <v>40</v>
      </c>
      <c r="I419" s="63" t="n">
        <f aca="false">H419/100*40</f>
        <v>16</v>
      </c>
      <c r="J419" s="60" t="n">
        <v>20</v>
      </c>
      <c r="K419" s="63" t="n">
        <f aca="false">J419*60/100</f>
        <v>12</v>
      </c>
      <c r="L419" s="60" t="n">
        <v>10</v>
      </c>
      <c r="M419" s="63" t="n">
        <f aca="false">L419*60/100</f>
        <v>6</v>
      </c>
      <c r="N419" s="60" t="n">
        <v>20</v>
      </c>
      <c r="O419" s="63" t="n">
        <f aca="false">N419*60/100</f>
        <v>12</v>
      </c>
      <c r="P419" s="63" t="n">
        <f aca="false">E419+G419+I419+K419+M419+O419</f>
        <v>66.8</v>
      </c>
      <c r="Q419" s="60"/>
      <c r="R419" s="55"/>
      <c r="S419" s="63" t="n">
        <f aca="false">+Q419+R419</f>
        <v>0</v>
      </c>
      <c r="T419" s="60" t="n">
        <v>0</v>
      </c>
      <c r="U419" s="63" t="n">
        <f aca="false">T419+S419+P419</f>
        <v>66.8</v>
      </c>
      <c r="V419" s="64" t="n">
        <v>210501.8</v>
      </c>
      <c r="W419" s="64" t="n">
        <f aca="false">V419/2</f>
        <v>105250.9</v>
      </c>
      <c r="X419" s="41" t="s">
        <v>115</v>
      </c>
    </row>
    <row r="420" s="3" customFormat="true" ht="21.75" hidden="false" customHeight="true" outlineLevel="0" collapsed="false">
      <c r="A420" s="60" t="n">
        <v>417</v>
      </c>
      <c r="B420" s="61" t="n">
        <v>63721</v>
      </c>
      <c r="C420" s="62" t="s">
        <v>444</v>
      </c>
      <c r="D420" s="60" t="n">
        <v>22</v>
      </c>
      <c r="E420" s="63" t="n">
        <f aca="false">D420/100*40</f>
        <v>8.8</v>
      </c>
      <c r="F420" s="60" t="n">
        <v>30</v>
      </c>
      <c r="G420" s="63" t="n">
        <f aca="false">F420*40/100</f>
        <v>12</v>
      </c>
      <c r="H420" s="60" t="n">
        <v>40</v>
      </c>
      <c r="I420" s="63" t="n">
        <f aca="false">H420/100*40</f>
        <v>16</v>
      </c>
      <c r="J420" s="60" t="n">
        <v>20</v>
      </c>
      <c r="K420" s="63" t="n">
        <f aca="false">J420*60/100</f>
        <v>12</v>
      </c>
      <c r="L420" s="60" t="n">
        <v>10</v>
      </c>
      <c r="M420" s="63" t="n">
        <f aca="false">L420*60/100</f>
        <v>6</v>
      </c>
      <c r="N420" s="60" t="n">
        <v>20</v>
      </c>
      <c r="O420" s="63" t="n">
        <f aca="false">N420*60/100</f>
        <v>12</v>
      </c>
      <c r="P420" s="63" t="n">
        <f aca="false">E420+G420+I420+K420+M420+O420</f>
        <v>66.8</v>
      </c>
      <c r="Q420" s="60"/>
      <c r="R420" s="55"/>
      <c r="S420" s="63" t="n">
        <f aca="false">+Q420+R420</f>
        <v>0</v>
      </c>
      <c r="T420" s="60" t="n">
        <v>0</v>
      </c>
      <c r="U420" s="63" t="n">
        <f aca="false">T420+S420+P420</f>
        <v>66.8</v>
      </c>
      <c r="V420" s="64" t="n">
        <v>74400</v>
      </c>
      <c r="W420" s="64" t="n">
        <f aca="false">V420/2</f>
        <v>37200</v>
      </c>
      <c r="X420" s="41" t="s">
        <v>115</v>
      </c>
    </row>
    <row r="421" s="3" customFormat="true" ht="21.75" hidden="false" customHeight="true" outlineLevel="0" collapsed="false">
      <c r="A421" s="55" t="n">
        <v>418</v>
      </c>
      <c r="B421" s="61" t="n">
        <v>63734</v>
      </c>
      <c r="C421" s="62" t="s">
        <v>445</v>
      </c>
      <c r="D421" s="60" t="n">
        <v>15</v>
      </c>
      <c r="E421" s="63" t="n">
        <f aca="false">D421/100*40</f>
        <v>6</v>
      </c>
      <c r="F421" s="60" t="n">
        <v>22</v>
      </c>
      <c r="G421" s="63" t="n">
        <f aca="false">F421/100*40</f>
        <v>8.8</v>
      </c>
      <c r="H421" s="60" t="n">
        <v>40</v>
      </c>
      <c r="I421" s="63" t="n">
        <f aca="false">H421/100*40</f>
        <v>16</v>
      </c>
      <c r="J421" s="60" t="n">
        <v>30</v>
      </c>
      <c r="K421" s="63" t="n">
        <f aca="false">J421/100*60</f>
        <v>18</v>
      </c>
      <c r="L421" s="60" t="n">
        <v>10</v>
      </c>
      <c r="M421" s="63" t="n">
        <f aca="false">L421/100*60</f>
        <v>6</v>
      </c>
      <c r="N421" s="60" t="n">
        <v>20</v>
      </c>
      <c r="O421" s="63" t="n">
        <f aca="false">N421/100*60</f>
        <v>12</v>
      </c>
      <c r="P421" s="63" t="n">
        <f aca="false">E421+G421+I421+K421+M421+O421</f>
        <v>66.8</v>
      </c>
      <c r="Q421" s="60"/>
      <c r="R421" s="55"/>
      <c r="S421" s="63" t="n">
        <f aca="false">+Q421+R421</f>
        <v>0</v>
      </c>
      <c r="T421" s="60" t="n">
        <v>0</v>
      </c>
      <c r="U421" s="63" t="n">
        <f aca="false">T421+S421+P421</f>
        <v>66.8</v>
      </c>
      <c r="V421" s="64" t="n">
        <v>42884.41</v>
      </c>
      <c r="W421" s="64" t="n">
        <f aca="false">V421/2</f>
        <v>21442.205</v>
      </c>
      <c r="X421" s="41" t="s">
        <v>115</v>
      </c>
    </row>
    <row r="422" s="3" customFormat="true" ht="21.75" hidden="false" customHeight="true" outlineLevel="0" collapsed="false">
      <c r="A422" s="60" t="n">
        <v>419</v>
      </c>
      <c r="B422" s="61" t="n">
        <v>63735</v>
      </c>
      <c r="C422" s="62" t="s">
        <v>446</v>
      </c>
      <c r="D422" s="60" t="n">
        <v>15</v>
      </c>
      <c r="E422" s="63" t="n">
        <f aca="false">D422/100*40</f>
        <v>6</v>
      </c>
      <c r="F422" s="60" t="n">
        <v>22</v>
      </c>
      <c r="G422" s="63" t="n">
        <f aca="false">F422/100*40</f>
        <v>8.8</v>
      </c>
      <c r="H422" s="60" t="n">
        <v>40</v>
      </c>
      <c r="I422" s="63" t="n">
        <f aca="false">H422/100*40</f>
        <v>16</v>
      </c>
      <c r="J422" s="60" t="n">
        <v>30</v>
      </c>
      <c r="K422" s="63" t="n">
        <f aca="false">J422/100*60</f>
        <v>18</v>
      </c>
      <c r="L422" s="60" t="n">
        <v>10</v>
      </c>
      <c r="M422" s="63" t="n">
        <f aca="false">L422/100*60</f>
        <v>6</v>
      </c>
      <c r="N422" s="60" t="n">
        <v>20</v>
      </c>
      <c r="O422" s="63" t="n">
        <f aca="false">N422/100*60</f>
        <v>12</v>
      </c>
      <c r="P422" s="63" t="n">
        <f aca="false">E422+G422+I422+K422+M422+O422</f>
        <v>66.8</v>
      </c>
      <c r="Q422" s="60"/>
      <c r="R422" s="55"/>
      <c r="S422" s="63" t="n">
        <f aca="false">+Q422+R422</f>
        <v>0</v>
      </c>
      <c r="T422" s="60" t="n">
        <v>0</v>
      </c>
      <c r="U422" s="63" t="n">
        <f aca="false">T422+S422+P422</f>
        <v>66.8</v>
      </c>
      <c r="V422" s="64" t="n">
        <v>118308.17</v>
      </c>
      <c r="W422" s="64" t="n">
        <f aca="false">V422/2</f>
        <v>59154.085</v>
      </c>
      <c r="X422" s="41" t="s">
        <v>115</v>
      </c>
    </row>
    <row r="423" s="3" customFormat="true" ht="21.75" hidden="false" customHeight="true" outlineLevel="0" collapsed="false">
      <c r="A423" s="60" t="n">
        <v>420</v>
      </c>
      <c r="B423" s="61" t="n">
        <v>63737</v>
      </c>
      <c r="C423" s="62" t="s">
        <v>447</v>
      </c>
      <c r="D423" s="60" t="n">
        <v>15</v>
      </c>
      <c r="E423" s="63" t="n">
        <f aca="false">D423/100*40</f>
        <v>6</v>
      </c>
      <c r="F423" s="60" t="n">
        <v>22</v>
      </c>
      <c r="G423" s="63" t="n">
        <f aca="false">F423/100*40</f>
        <v>8.8</v>
      </c>
      <c r="H423" s="60" t="n">
        <v>40</v>
      </c>
      <c r="I423" s="63" t="n">
        <f aca="false">H423/100*40</f>
        <v>16</v>
      </c>
      <c r="J423" s="60" t="n">
        <v>10</v>
      </c>
      <c r="K423" s="63" t="n">
        <f aca="false">J423/100*60</f>
        <v>6</v>
      </c>
      <c r="L423" s="60" t="n">
        <v>30</v>
      </c>
      <c r="M423" s="63" t="n">
        <f aca="false">L423/100*60</f>
        <v>18</v>
      </c>
      <c r="N423" s="60" t="n">
        <v>20</v>
      </c>
      <c r="O423" s="63" t="n">
        <f aca="false">N423/100*60</f>
        <v>12</v>
      </c>
      <c r="P423" s="63" t="n">
        <f aca="false">E423+G423+I423+K423+M423+O423</f>
        <v>66.8</v>
      </c>
      <c r="Q423" s="60"/>
      <c r="R423" s="55"/>
      <c r="S423" s="63" t="n">
        <f aca="false">+Q423+R423</f>
        <v>0</v>
      </c>
      <c r="T423" s="60" t="n">
        <v>0</v>
      </c>
      <c r="U423" s="63" t="n">
        <f aca="false">T423+S423+P423</f>
        <v>66.8</v>
      </c>
      <c r="V423" s="64" t="n">
        <v>101646</v>
      </c>
      <c r="W423" s="64" t="n">
        <f aca="false">V423/2</f>
        <v>50823</v>
      </c>
      <c r="X423" s="41" t="s">
        <v>115</v>
      </c>
    </row>
    <row r="424" s="3" customFormat="true" ht="21.75" hidden="false" customHeight="true" outlineLevel="0" collapsed="false">
      <c r="A424" s="55" t="n">
        <v>421</v>
      </c>
      <c r="B424" s="61" t="n">
        <v>63841</v>
      </c>
      <c r="C424" s="62" t="s">
        <v>448</v>
      </c>
      <c r="D424" s="60" t="n">
        <v>22</v>
      </c>
      <c r="E424" s="63" t="n">
        <f aca="false">D424/100*40</f>
        <v>8.8</v>
      </c>
      <c r="F424" s="60" t="n">
        <v>15</v>
      </c>
      <c r="G424" s="63" t="n">
        <f aca="false">F424/100*40</f>
        <v>6</v>
      </c>
      <c r="H424" s="60" t="n">
        <v>40</v>
      </c>
      <c r="I424" s="63" t="n">
        <f aca="false">H424/100*40</f>
        <v>16</v>
      </c>
      <c r="J424" s="60" t="n">
        <v>20</v>
      </c>
      <c r="K424" s="63" t="n">
        <f aca="false">J424/100*60</f>
        <v>12</v>
      </c>
      <c r="L424" s="60" t="n">
        <v>20</v>
      </c>
      <c r="M424" s="63" t="n">
        <f aca="false">L424/100*60</f>
        <v>12</v>
      </c>
      <c r="N424" s="60" t="n">
        <v>20</v>
      </c>
      <c r="O424" s="63" t="n">
        <f aca="false">N424/100*60</f>
        <v>12</v>
      </c>
      <c r="P424" s="63" t="n">
        <f aca="false">E424+G424+I424+K424+M424+O424</f>
        <v>66.8</v>
      </c>
      <c r="Q424" s="60"/>
      <c r="R424" s="55"/>
      <c r="S424" s="63" t="n">
        <f aca="false">+Q424+R424</f>
        <v>0</v>
      </c>
      <c r="T424" s="60" t="n">
        <v>0</v>
      </c>
      <c r="U424" s="63" t="n">
        <f aca="false">T424+S424+P424</f>
        <v>66.8</v>
      </c>
      <c r="V424" s="64" t="n">
        <v>55158</v>
      </c>
      <c r="W424" s="64" t="n">
        <f aca="false">V424/2</f>
        <v>27579</v>
      </c>
      <c r="X424" s="41" t="s">
        <v>115</v>
      </c>
    </row>
    <row r="425" s="3" customFormat="true" ht="21.75" hidden="false" customHeight="true" outlineLevel="0" collapsed="false">
      <c r="A425" s="60" t="n">
        <v>422</v>
      </c>
      <c r="B425" s="61" t="n">
        <v>62354</v>
      </c>
      <c r="C425" s="62" t="s">
        <v>449</v>
      </c>
      <c r="D425" s="60" t="n">
        <v>15</v>
      </c>
      <c r="E425" s="63" t="n">
        <f aca="false">D425/100*40</f>
        <v>6</v>
      </c>
      <c r="F425" s="60" t="n">
        <v>30</v>
      </c>
      <c r="G425" s="63" t="n">
        <f aca="false">F425/100*40</f>
        <v>12</v>
      </c>
      <c r="H425" s="60" t="n">
        <v>40</v>
      </c>
      <c r="I425" s="63" t="n">
        <f aca="false">H425/100*40</f>
        <v>16</v>
      </c>
      <c r="J425" s="60" t="n">
        <v>10</v>
      </c>
      <c r="K425" s="63" t="n">
        <f aca="false">J425/100*60</f>
        <v>6</v>
      </c>
      <c r="L425" s="60" t="n">
        <v>20</v>
      </c>
      <c r="M425" s="63" t="n">
        <f aca="false">L425/100*60</f>
        <v>12</v>
      </c>
      <c r="N425" s="60" t="n">
        <v>20</v>
      </c>
      <c r="O425" s="63" t="n">
        <f aca="false">N425/100*60</f>
        <v>12</v>
      </c>
      <c r="P425" s="63" t="n">
        <f aca="false">E425+G425+I425+K425+M425+O425</f>
        <v>64</v>
      </c>
      <c r="Q425" s="60" t="s">
        <v>23</v>
      </c>
      <c r="R425" s="60" t="s">
        <v>23</v>
      </c>
      <c r="S425" s="63" t="n">
        <v>2.5</v>
      </c>
      <c r="T425" s="60" t="n">
        <v>0</v>
      </c>
      <c r="U425" s="63" t="n">
        <f aca="false">T425+S425+P425</f>
        <v>66.5</v>
      </c>
      <c r="V425" s="64" t="n">
        <v>53288</v>
      </c>
      <c r="W425" s="64" t="n">
        <f aca="false">V425/2</f>
        <v>26644</v>
      </c>
      <c r="X425" s="41" t="s">
        <v>115</v>
      </c>
    </row>
    <row r="426" s="3" customFormat="true" ht="18" hidden="false" customHeight="true" outlineLevel="0" collapsed="false">
      <c r="A426" s="60" t="n">
        <v>423</v>
      </c>
      <c r="B426" s="61" t="n">
        <v>63359</v>
      </c>
      <c r="C426" s="62" t="s">
        <v>450</v>
      </c>
      <c r="D426" s="60" t="n">
        <v>15</v>
      </c>
      <c r="E426" s="63" t="n">
        <f aca="false">D426/100*40</f>
        <v>6</v>
      </c>
      <c r="F426" s="60" t="n">
        <v>15</v>
      </c>
      <c r="G426" s="63" t="n">
        <f aca="false">F426/100*40</f>
        <v>6</v>
      </c>
      <c r="H426" s="60" t="n">
        <v>40</v>
      </c>
      <c r="I426" s="63" t="n">
        <f aca="false">H426/100*40</f>
        <v>16</v>
      </c>
      <c r="J426" s="60" t="n">
        <v>30</v>
      </c>
      <c r="K426" s="63" t="n">
        <f aca="false">J426/100*60</f>
        <v>18</v>
      </c>
      <c r="L426" s="60" t="n">
        <v>10</v>
      </c>
      <c r="M426" s="63" t="n">
        <f aca="false">L426/100*60</f>
        <v>6</v>
      </c>
      <c r="N426" s="60" t="n">
        <v>20</v>
      </c>
      <c r="O426" s="63" t="n">
        <f aca="false">N426/100*60</f>
        <v>12</v>
      </c>
      <c r="P426" s="63" t="n">
        <f aca="false">E426+G426+I426+K426+M426+O426</f>
        <v>64</v>
      </c>
      <c r="Q426" s="60"/>
      <c r="R426" s="55"/>
      <c r="S426" s="63" t="n">
        <f aca="false">+Q426+R426</f>
        <v>0</v>
      </c>
      <c r="T426" s="60" t="n">
        <v>2.5</v>
      </c>
      <c r="U426" s="63" t="n">
        <f aca="false">T426+S426+P426</f>
        <v>66.5</v>
      </c>
      <c r="V426" s="64" t="n">
        <v>51098.13</v>
      </c>
      <c r="W426" s="64" t="n">
        <f aca="false">V426/2</f>
        <v>25549.065</v>
      </c>
      <c r="X426" s="41" t="s">
        <v>115</v>
      </c>
    </row>
    <row r="427" s="3" customFormat="true" ht="21.75" hidden="false" customHeight="true" outlineLevel="0" collapsed="false">
      <c r="A427" s="55" t="n">
        <v>424</v>
      </c>
      <c r="B427" s="61" t="n">
        <v>63548</v>
      </c>
      <c r="C427" s="62" t="s">
        <v>451</v>
      </c>
      <c r="D427" s="60" t="n">
        <v>15</v>
      </c>
      <c r="E427" s="63" t="n">
        <f aca="false">D427/100*40</f>
        <v>6</v>
      </c>
      <c r="F427" s="60" t="n">
        <v>30</v>
      </c>
      <c r="G427" s="63" t="n">
        <f aca="false">F427/100*40</f>
        <v>12</v>
      </c>
      <c r="H427" s="60" t="n">
        <v>40</v>
      </c>
      <c r="I427" s="63" t="n">
        <f aca="false">H427/100*40</f>
        <v>16</v>
      </c>
      <c r="J427" s="60" t="n">
        <v>10</v>
      </c>
      <c r="K427" s="63" t="n">
        <f aca="false">J427/100*60</f>
        <v>6</v>
      </c>
      <c r="L427" s="60" t="n">
        <v>20</v>
      </c>
      <c r="M427" s="63" t="n">
        <f aca="false">L427/100*60</f>
        <v>12</v>
      </c>
      <c r="N427" s="60" t="n">
        <v>20</v>
      </c>
      <c r="O427" s="63" t="n">
        <f aca="false">N427/100*60</f>
        <v>12</v>
      </c>
      <c r="P427" s="63" t="n">
        <f aca="false">E427+G427+I427+K427+M427+O427</f>
        <v>64</v>
      </c>
      <c r="Q427" s="60" t="s">
        <v>23</v>
      </c>
      <c r="R427" s="60" t="s">
        <v>23</v>
      </c>
      <c r="S427" s="63" t="n">
        <v>2.5</v>
      </c>
      <c r="T427" s="60" t="n">
        <v>0</v>
      </c>
      <c r="U427" s="63" t="n">
        <f aca="false">T427+S427+P427</f>
        <v>66.5</v>
      </c>
      <c r="V427" s="64" t="n">
        <v>382650</v>
      </c>
      <c r="W427" s="64" t="n">
        <f aca="false">V427/2</f>
        <v>191325</v>
      </c>
      <c r="X427" s="41" t="s">
        <v>115</v>
      </c>
    </row>
    <row r="428" s="3" customFormat="true" ht="21.75" hidden="false" customHeight="true" outlineLevel="0" collapsed="false">
      <c r="A428" s="60" t="n">
        <v>425</v>
      </c>
      <c r="B428" s="61" t="n">
        <v>62951</v>
      </c>
      <c r="C428" s="62" t="s">
        <v>452</v>
      </c>
      <c r="D428" s="60" t="n">
        <v>22</v>
      </c>
      <c r="E428" s="63" t="n">
        <f aca="false">D428/100*40</f>
        <v>8.8</v>
      </c>
      <c r="F428" s="60" t="n">
        <v>22</v>
      </c>
      <c r="G428" s="63" t="n">
        <f aca="false">F428/100*40</f>
        <v>8.8</v>
      </c>
      <c r="H428" s="60" t="n">
        <v>40</v>
      </c>
      <c r="I428" s="63" t="n">
        <f aca="false">H428/100*40</f>
        <v>16</v>
      </c>
      <c r="J428" s="60" t="n">
        <v>20</v>
      </c>
      <c r="K428" s="63" t="n">
        <f aca="false">J428/100*60</f>
        <v>12</v>
      </c>
      <c r="L428" s="60" t="n">
        <v>10</v>
      </c>
      <c r="M428" s="63" t="n">
        <f aca="false">L428/100*60</f>
        <v>6</v>
      </c>
      <c r="N428" s="60" t="n">
        <v>20</v>
      </c>
      <c r="O428" s="63" t="n">
        <f aca="false">N428/100*60</f>
        <v>12</v>
      </c>
      <c r="P428" s="63" t="n">
        <f aca="false">E428+G428+I428+K428+M428+O428</f>
        <v>63.6</v>
      </c>
      <c r="Q428" s="60"/>
      <c r="R428" s="55"/>
      <c r="S428" s="63" t="n">
        <v>0</v>
      </c>
      <c r="T428" s="60" t="n">
        <v>2.5</v>
      </c>
      <c r="U428" s="63" t="n">
        <f aca="false">T428+S428+P428</f>
        <v>66.1</v>
      </c>
      <c r="V428" s="64" t="n">
        <v>101992</v>
      </c>
      <c r="W428" s="64" t="n">
        <f aca="false">V428/2</f>
        <v>50996</v>
      </c>
      <c r="X428" s="41" t="s">
        <v>115</v>
      </c>
    </row>
    <row r="429" s="3" customFormat="true" ht="21.75" hidden="false" customHeight="true" outlineLevel="0" collapsed="false">
      <c r="A429" s="60" t="n">
        <v>426</v>
      </c>
      <c r="B429" s="61" t="n">
        <v>63153</v>
      </c>
      <c r="C429" s="62" t="s">
        <v>453</v>
      </c>
      <c r="D429" s="60" t="n">
        <v>22</v>
      </c>
      <c r="E429" s="63" t="n">
        <f aca="false">D429/100*40</f>
        <v>8.8</v>
      </c>
      <c r="F429" s="60" t="n">
        <v>22</v>
      </c>
      <c r="G429" s="63" t="n">
        <f aca="false">F429/100*40</f>
        <v>8.8</v>
      </c>
      <c r="H429" s="60" t="n">
        <v>40</v>
      </c>
      <c r="I429" s="63" t="n">
        <f aca="false">H429/100*40</f>
        <v>16</v>
      </c>
      <c r="J429" s="60" t="n">
        <v>10</v>
      </c>
      <c r="K429" s="63" t="n">
        <f aca="false">J429/100*60</f>
        <v>6</v>
      </c>
      <c r="L429" s="60" t="n">
        <v>20</v>
      </c>
      <c r="M429" s="63" t="n">
        <f aca="false">L429/100*60</f>
        <v>12</v>
      </c>
      <c r="N429" s="60" t="n">
        <v>20</v>
      </c>
      <c r="O429" s="63" t="n">
        <f aca="false">N429/100*60</f>
        <v>12</v>
      </c>
      <c r="P429" s="63" t="n">
        <f aca="false">E429+G429+I429+K429+M429+O429</f>
        <v>63.6</v>
      </c>
      <c r="Q429" s="60" t="s">
        <v>23</v>
      </c>
      <c r="R429" s="60" t="s">
        <v>23</v>
      </c>
      <c r="S429" s="63" t="n">
        <v>2.5</v>
      </c>
      <c r="T429" s="60" t="n">
        <v>0</v>
      </c>
      <c r="U429" s="63" t="n">
        <f aca="false">T429+S429+P429</f>
        <v>66.1</v>
      </c>
      <c r="V429" s="64" t="n">
        <v>66013.39</v>
      </c>
      <c r="W429" s="64" t="n">
        <f aca="false">V429/2</f>
        <v>33006.695</v>
      </c>
      <c r="X429" s="41" t="s">
        <v>115</v>
      </c>
    </row>
    <row r="430" s="3" customFormat="true" ht="21.75" hidden="false" customHeight="true" outlineLevel="0" collapsed="false">
      <c r="A430" s="55" t="n">
        <v>427</v>
      </c>
      <c r="B430" s="61" t="n">
        <v>63640</v>
      </c>
      <c r="C430" s="62" t="s">
        <v>454</v>
      </c>
      <c r="D430" s="60" t="n">
        <v>22</v>
      </c>
      <c r="E430" s="63" t="n">
        <f aca="false">D430/100*40</f>
        <v>8.8</v>
      </c>
      <c r="F430" s="60" t="n">
        <v>22</v>
      </c>
      <c r="G430" s="63" t="n">
        <f aca="false">F430/100*40</f>
        <v>8.8</v>
      </c>
      <c r="H430" s="60" t="n">
        <v>40</v>
      </c>
      <c r="I430" s="63" t="n">
        <f aca="false">H430/100*40</f>
        <v>16</v>
      </c>
      <c r="J430" s="60" t="n">
        <v>20</v>
      </c>
      <c r="K430" s="63" t="n">
        <f aca="false">J430/100*60</f>
        <v>12</v>
      </c>
      <c r="L430" s="60" t="n">
        <v>10</v>
      </c>
      <c r="M430" s="63" t="n">
        <f aca="false">L430/100*60</f>
        <v>6</v>
      </c>
      <c r="N430" s="60" t="n">
        <v>20</v>
      </c>
      <c r="O430" s="63" t="n">
        <f aca="false">N430/100*60</f>
        <v>12</v>
      </c>
      <c r="P430" s="63" t="n">
        <f aca="false">E430+G430+I430+K430+M430+O430</f>
        <v>63.6</v>
      </c>
      <c r="Q430" s="60"/>
      <c r="R430" s="55"/>
      <c r="S430" s="63" t="n">
        <f aca="false">+Q430+R430</f>
        <v>0</v>
      </c>
      <c r="T430" s="60" t="n">
        <v>2.5</v>
      </c>
      <c r="U430" s="63" t="n">
        <f aca="false">T430+S430+P430</f>
        <v>66.1</v>
      </c>
      <c r="V430" s="64" t="n">
        <v>304960</v>
      </c>
      <c r="W430" s="64" t="n">
        <f aca="false">V430/2</f>
        <v>152480</v>
      </c>
      <c r="X430" s="41" t="s">
        <v>115</v>
      </c>
    </row>
    <row r="431" s="3" customFormat="true" ht="21.75" hidden="false" customHeight="true" outlineLevel="0" collapsed="false">
      <c r="A431" s="60" t="n">
        <v>428</v>
      </c>
      <c r="B431" s="61" t="n">
        <v>62537</v>
      </c>
      <c r="C431" s="62" t="s">
        <v>455</v>
      </c>
      <c r="D431" s="60" t="n">
        <v>15</v>
      </c>
      <c r="E431" s="63" t="n">
        <f aca="false">D431/100*40</f>
        <v>6</v>
      </c>
      <c r="F431" s="60" t="n">
        <v>15</v>
      </c>
      <c r="G431" s="63" t="n">
        <f aca="false">F431/100*40</f>
        <v>6</v>
      </c>
      <c r="H431" s="60" t="n">
        <v>30</v>
      </c>
      <c r="I431" s="63" t="n">
        <f aca="false">H431/100*40</f>
        <v>12</v>
      </c>
      <c r="J431" s="60" t="n">
        <v>20</v>
      </c>
      <c r="K431" s="63" t="n">
        <f aca="false">J431/100*60</f>
        <v>12</v>
      </c>
      <c r="L431" s="60" t="n">
        <v>30</v>
      </c>
      <c r="M431" s="63" t="n">
        <f aca="false">L431/100*60</f>
        <v>18</v>
      </c>
      <c r="N431" s="60" t="n">
        <v>20</v>
      </c>
      <c r="O431" s="63" t="n">
        <f aca="false">N431/100*60</f>
        <v>12</v>
      </c>
      <c r="P431" s="63" t="n">
        <f aca="false">E431+G431+I431+K431+M431+O431</f>
        <v>66</v>
      </c>
      <c r="Q431" s="60"/>
      <c r="R431" s="55"/>
      <c r="S431" s="63" t="n">
        <f aca="false">+Q431+R431</f>
        <v>0</v>
      </c>
      <c r="T431" s="60" t="n">
        <v>0</v>
      </c>
      <c r="U431" s="63" t="n">
        <f aca="false">T431+S431+P431</f>
        <v>66</v>
      </c>
      <c r="V431" s="64" t="n">
        <v>43996.51</v>
      </c>
      <c r="W431" s="64" t="n">
        <f aca="false">V431/2</f>
        <v>21998.255</v>
      </c>
      <c r="X431" s="41" t="s">
        <v>115</v>
      </c>
    </row>
    <row r="432" s="3" customFormat="true" ht="21.75" hidden="false" customHeight="true" outlineLevel="0" collapsed="false">
      <c r="A432" s="60" t="n">
        <v>429</v>
      </c>
      <c r="B432" s="61" t="n">
        <v>63389</v>
      </c>
      <c r="C432" s="62" t="s">
        <v>456</v>
      </c>
      <c r="D432" s="60" t="n">
        <v>15</v>
      </c>
      <c r="E432" s="63" t="n">
        <f aca="false">D432/100*40</f>
        <v>6</v>
      </c>
      <c r="F432" s="60" t="n">
        <v>15</v>
      </c>
      <c r="G432" s="63" t="n">
        <f aca="false">F432/100*40</f>
        <v>6</v>
      </c>
      <c r="H432" s="60" t="n">
        <v>30</v>
      </c>
      <c r="I432" s="63" t="n">
        <f aca="false">H432/100*40</f>
        <v>12</v>
      </c>
      <c r="J432" s="60" t="n">
        <v>20</v>
      </c>
      <c r="K432" s="63" t="n">
        <f aca="false">J432/100*60</f>
        <v>12</v>
      </c>
      <c r="L432" s="60" t="n">
        <v>30</v>
      </c>
      <c r="M432" s="63" t="n">
        <f aca="false">L432/100*60</f>
        <v>18</v>
      </c>
      <c r="N432" s="60" t="n">
        <v>20</v>
      </c>
      <c r="O432" s="63" t="n">
        <f aca="false">N432/100*60</f>
        <v>12</v>
      </c>
      <c r="P432" s="63" t="n">
        <f aca="false">E432+G432+I432+K432+M432+O432</f>
        <v>66</v>
      </c>
      <c r="Q432" s="60"/>
      <c r="R432" s="55"/>
      <c r="S432" s="63" t="n">
        <f aca="false">+Q432+R432</f>
        <v>0</v>
      </c>
      <c r="T432" s="60" t="n">
        <v>0</v>
      </c>
      <c r="U432" s="63" t="n">
        <f aca="false">T432+S432+P432</f>
        <v>66</v>
      </c>
      <c r="V432" s="64" t="n">
        <v>397223.88</v>
      </c>
      <c r="W432" s="64" t="n">
        <f aca="false">V432/2</f>
        <v>198611.94</v>
      </c>
      <c r="X432" s="41" t="s">
        <v>115</v>
      </c>
    </row>
    <row r="433" s="3" customFormat="true" ht="21.75" hidden="false" customHeight="true" outlineLevel="0" collapsed="false">
      <c r="A433" s="55" t="n">
        <v>430</v>
      </c>
      <c r="B433" s="61" t="n">
        <v>63842</v>
      </c>
      <c r="C433" s="62" t="s">
        <v>457</v>
      </c>
      <c r="D433" s="60" t="n">
        <v>15</v>
      </c>
      <c r="E433" s="63" t="n">
        <f aca="false">D433/100*40</f>
        <v>6</v>
      </c>
      <c r="F433" s="60" t="n">
        <v>15</v>
      </c>
      <c r="G433" s="63" t="n">
        <f aca="false">F433/100*40</f>
        <v>6</v>
      </c>
      <c r="H433" s="60" t="n">
        <v>30</v>
      </c>
      <c r="I433" s="63" t="n">
        <f aca="false">H433/100*40</f>
        <v>12</v>
      </c>
      <c r="J433" s="60" t="n">
        <v>30</v>
      </c>
      <c r="K433" s="63" t="n">
        <f aca="false">J433/100*60</f>
        <v>18</v>
      </c>
      <c r="L433" s="60" t="n">
        <v>20</v>
      </c>
      <c r="M433" s="63" t="n">
        <f aca="false">L433/100*60</f>
        <v>12</v>
      </c>
      <c r="N433" s="60" t="n">
        <v>20</v>
      </c>
      <c r="O433" s="63" t="n">
        <f aca="false">N433/100*60</f>
        <v>12</v>
      </c>
      <c r="P433" s="63" t="n">
        <f aca="false">E433+G433+I433+K433+M433+O433</f>
        <v>66</v>
      </c>
      <c r="Q433" s="60"/>
      <c r="R433" s="55"/>
      <c r="S433" s="63" t="n">
        <f aca="false">+Q433+R433</f>
        <v>0</v>
      </c>
      <c r="T433" s="60" t="n">
        <v>0</v>
      </c>
      <c r="U433" s="63" t="n">
        <f aca="false">T433+S433+P433</f>
        <v>66</v>
      </c>
      <c r="V433" s="64" t="n">
        <v>98117.8</v>
      </c>
      <c r="W433" s="64" t="n">
        <f aca="false">V433/2</f>
        <v>49058.9</v>
      </c>
      <c r="X433" s="41" t="s">
        <v>115</v>
      </c>
    </row>
    <row r="434" s="3" customFormat="true" ht="21.75" hidden="false" customHeight="true" outlineLevel="0" collapsed="false">
      <c r="A434" s="60" t="n">
        <v>431</v>
      </c>
      <c r="B434" s="61" t="n">
        <v>62635</v>
      </c>
      <c r="C434" s="62" t="s">
        <v>458</v>
      </c>
      <c r="D434" s="60" t="n">
        <v>22</v>
      </c>
      <c r="E434" s="63" t="n">
        <f aca="false">D434/100*40</f>
        <v>8.8</v>
      </c>
      <c r="F434" s="60" t="n">
        <v>22</v>
      </c>
      <c r="G434" s="63" t="n">
        <f aca="false">F434/100*40</f>
        <v>8.8</v>
      </c>
      <c r="H434" s="60" t="n">
        <v>30</v>
      </c>
      <c r="I434" s="63" t="n">
        <f aca="false">H434/100*40</f>
        <v>12</v>
      </c>
      <c r="J434" s="60" t="n">
        <v>20</v>
      </c>
      <c r="K434" s="63" t="n">
        <f aca="false">J434/100*60</f>
        <v>12</v>
      </c>
      <c r="L434" s="60" t="n">
        <v>20</v>
      </c>
      <c r="M434" s="63" t="n">
        <f aca="false">L434/100*60</f>
        <v>12</v>
      </c>
      <c r="N434" s="60" t="n">
        <v>20</v>
      </c>
      <c r="O434" s="63" t="n">
        <f aca="false">N434/100*60</f>
        <v>12</v>
      </c>
      <c r="P434" s="63" t="n">
        <f aca="false">E434+G434+I434+K434+M434+O434</f>
        <v>65.6</v>
      </c>
      <c r="Q434" s="60"/>
      <c r="R434" s="55"/>
      <c r="S434" s="63" t="n">
        <f aca="false">+Q434+R434</f>
        <v>0</v>
      </c>
      <c r="T434" s="60" t="n">
        <v>0</v>
      </c>
      <c r="U434" s="63" t="n">
        <f aca="false">T434+S434+P434</f>
        <v>65.6</v>
      </c>
      <c r="V434" s="64" t="n">
        <v>102000</v>
      </c>
      <c r="W434" s="64" t="n">
        <f aca="false">V434/2</f>
        <v>51000</v>
      </c>
      <c r="X434" s="41" t="s">
        <v>115</v>
      </c>
    </row>
    <row r="435" s="3" customFormat="true" ht="21.75" hidden="false" customHeight="true" outlineLevel="0" collapsed="false">
      <c r="A435" s="60" t="n">
        <v>432</v>
      </c>
      <c r="B435" s="61" t="n">
        <v>63838</v>
      </c>
      <c r="C435" s="62" t="s">
        <v>459</v>
      </c>
      <c r="D435" s="60" t="n">
        <v>22</v>
      </c>
      <c r="E435" s="63" t="n">
        <f aca="false">D435/100*40</f>
        <v>8.8</v>
      </c>
      <c r="F435" s="60" t="n">
        <v>15</v>
      </c>
      <c r="G435" s="63" t="n">
        <f aca="false">F435/100*40</f>
        <v>6</v>
      </c>
      <c r="H435" s="60" t="n">
        <v>30</v>
      </c>
      <c r="I435" s="63" t="n">
        <f aca="false">H435/100*40</f>
        <v>12</v>
      </c>
      <c r="J435" s="60" t="n">
        <v>20</v>
      </c>
      <c r="K435" s="63" t="n">
        <f aca="false">J435/100*60</f>
        <v>12</v>
      </c>
      <c r="L435" s="60" t="n">
        <v>20</v>
      </c>
      <c r="M435" s="63" t="n">
        <f aca="false">L435/100*60</f>
        <v>12</v>
      </c>
      <c r="N435" s="60" t="n">
        <v>20</v>
      </c>
      <c r="O435" s="63" t="n">
        <f aca="false">N435/100*60</f>
        <v>12</v>
      </c>
      <c r="P435" s="63" t="n">
        <f aca="false">E435+G435+I435+K435+M435+O435</f>
        <v>62.8</v>
      </c>
      <c r="Q435" s="60"/>
      <c r="R435" s="55"/>
      <c r="S435" s="63" t="n">
        <f aca="false">+Q435+R435</f>
        <v>0</v>
      </c>
      <c r="T435" s="60" t="n">
        <v>2.5</v>
      </c>
      <c r="U435" s="63" t="n">
        <f aca="false">T435+S435+P435</f>
        <v>65.3</v>
      </c>
      <c r="V435" s="64" t="n">
        <v>143340</v>
      </c>
      <c r="W435" s="64" t="n">
        <f aca="false">V435/2</f>
        <v>71670</v>
      </c>
      <c r="X435" s="41" t="s">
        <v>115</v>
      </c>
    </row>
    <row r="436" s="3" customFormat="true" ht="21.75" hidden="false" customHeight="true" outlineLevel="0" collapsed="false">
      <c r="A436" s="55" t="n">
        <v>433</v>
      </c>
      <c r="B436" s="61" t="n">
        <v>63233</v>
      </c>
      <c r="C436" s="62" t="s">
        <v>460</v>
      </c>
      <c r="D436" s="60" t="n">
        <v>15</v>
      </c>
      <c r="E436" s="63" t="n">
        <f aca="false">D436/100*40</f>
        <v>6</v>
      </c>
      <c r="F436" s="60" t="n">
        <v>15</v>
      </c>
      <c r="G436" s="63" t="n">
        <f aca="false">F436/100*40</f>
        <v>6</v>
      </c>
      <c r="H436" s="60" t="n">
        <v>40</v>
      </c>
      <c r="I436" s="63" t="n">
        <f aca="false">H436/100*40</f>
        <v>16</v>
      </c>
      <c r="J436" s="60" t="n">
        <v>20</v>
      </c>
      <c r="K436" s="63" t="n">
        <f aca="false">J436/100*60</f>
        <v>12</v>
      </c>
      <c r="L436" s="60" t="n">
        <v>20</v>
      </c>
      <c r="M436" s="63" t="n">
        <f aca="false">L436/100*60</f>
        <v>12</v>
      </c>
      <c r="N436" s="60" t="n">
        <v>20</v>
      </c>
      <c r="O436" s="63" t="n">
        <f aca="false">N436/100*60</f>
        <v>12</v>
      </c>
      <c r="P436" s="63" t="n">
        <f aca="false">E436+G436+I436+K436+M436+O436</f>
        <v>64</v>
      </c>
      <c r="Q436" s="60"/>
      <c r="R436" s="55"/>
      <c r="S436" s="63" t="n">
        <v>0</v>
      </c>
      <c r="T436" s="60" t="n">
        <v>0</v>
      </c>
      <c r="U436" s="63" t="n">
        <f aca="false">T436+S436+P436</f>
        <v>64</v>
      </c>
      <c r="V436" s="64" t="n">
        <v>266659.75</v>
      </c>
      <c r="W436" s="64" t="n">
        <f aca="false">V436/2</f>
        <v>133329.875</v>
      </c>
      <c r="X436" s="41" t="s">
        <v>115</v>
      </c>
    </row>
    <row r="437" s="3" customFormat="true" ht="21.75" hidden="false" customHeight="true" outlineLevel="0" collapsed="false">
      <c r="A437" s="60" t="n">
        <v>434</v>
      </c>
      <c r="B437" s="61" t="n">
        <v>63234</v>
      </c>
      <c r="C437" s="62" t="s">
        <v>461</v>
      </c>
      <c r="D437" s="60" t="n">
        <v>15</v>
      </c>
      <c r="E437" s="63" t="n">
        <f aca="false">D437/100*40</f>
        <v>6</v>
      </c>
      <c r="F437" s="60" t="n">
        <v>15</v>
      </c>
      <c r="G437" s="63" t="n">
        <f aca="false">F437/100*40</f>
        <v>6</v>
      </c>
      <c r="H437" s="60" t="n">
        <v>40</v>
      </c>
      <c r="I437" s="63" t="n">
        <f aca="false">H437/100*40</f>
        <v>16</v>
      </c>
      <c r="J437" s="60" t="n">
        <v>20</v>
      </c>
      <c r="K437" s="63" t="n">
        <f aca="false">J437/100*60</f>
        <v>12</v>
      </c>
      <c r="L437" s="60" t="n">
        <v>20</v>
      </c>
      <c r="M437" s="63" t="n">
        <f aca="false">L437/100*60</f>
        <v>12</v>
      </c>
      <c r="N437" s="60" t="n">
        <v>20</v>
      </c>
      <c r="O437" s="63" t="n">
        <f aca="false">N437/100*60</f>
        <v>12</v>
      </c>
      <c r="P437" s="63" t="n">
        <f aca="false">E437+G437+I437+K437+M437+O437</f>
        <v>64</v>
      </c>
      <c r="Q437" s="60"/>
      <c r="R437" s="55"/>
      <c r="S437" s="63" t="n">
        <v>0</v>
      </c>
      <c r="T437" s="60" t="n">
        <v>0</v>
      </c>
      <c r="U437" s="63" t="n">
        <f aca="false">T437+S437+P437</f>
        <v>64</v>
      </c>
      <c r="V437" s="64" t="n">
        <v>47697.38</v>
      </c>
      <c r="W437" s="64" t="n">
        <f aca="false">V437/2</f>
        <v>23848.69</v>
      </c>
      <c r="X437" s="41" t="s">
        <v>115</v>
      </c>
    </row>
    <row r="438" s="3" customFormat="true" ht="21.75" hidden="false" customHeight="true" outlineLevel="0" collapsed="false">
      <c r="A438" s="60" t="n">
        <v>435</v>
      </c>
      <c r="B438" s="61" t="n">
        <v>63611</v>
      </c>
      <c r="C438" s="62" t="s">
        <v>462</v>
      </c>
      <c r="D438" s="60" t="n">
        <v>15</v>
      </c>
      <c r="E438" s="63" t="n">
        <f aca="false">D438/100*40</f>
        <v>6</v>
      </c>
      <c r="F438" s="60" t="n">
        <v>15</v>
      </c>
      <c r="G438" s="63" t="n">
        <f aca="false">F438/100*40</f>
        <v>6</v>
      </c>
      <c r="H438" s="60" t="n">
        <v>40</v>
      </c>
      <c r="I438" s="63" t="n">
        <f aca="false">H438/100*40</f>
        <v>16</v>
      </c>
      <c r="J438" s="60" t="n">
        <v>10</v>
      </c>
      <c r="K438" s="63" t="n">
        <f aca="false">J438/100*60</f>
        <v>6</v>
      </c>
      <c r="L438" s="60" t="n">
        <v>30</v>
      </c>
      <c r="M438" s="63" t="n">
        <f aca="false">L438/100*60</f>
        <v>18</v>
      </c>
      <c r="N438" s="60" t="n">
        <v>20</v>
      </c>
      <c r="O438" s="63" t="n">
        <f aca="false">N438/100*60</f>
        <v>12</v>
      </c>
      <c r="P438" s="63" t="n">
        <f aca="false">E438+G438+I438+K438+M438+O438</f>
        <v>64</v>
      </c>
      <c r="Q438" s="60"/>
      <c r="R438" s="55"/>
      <c r="S438" s="63" t="n">
        <v>0</v>
      </c>
      <c r="T438" s="60" t="n">
        <v>0</v>
      </c>
      <c r="U438" s="63" t="n">
        <f aca="false">T438+S438+P438</f>
        <v>64</v>
      </c>
      <c r="V438" s="64" t="n">
        <v>228980</v>
      </c>
      <c r="W438" s="64" t="n">
        <f aca="false">V438/2</f>
        <v>114490</v>
      </c>
      <c r="X438" s="41" t="s">
        <v>115</v>
      </c>
    </row>
    <row r="439" s="3" customFormat="true" ht="21.75" hidden="false" customHeight="true" outlineLevel="0" collapsed="false">
      <c r="A439" s="55" t="n">
        <v>436</v>
      </c>
      <c r="B439" s="61" t="n">
        <v>63790</v>
      </c>
      <c r="C439" s="62" t="s">
        <v>463</v>
      </c>
      <c r="D439" s="60" t="n">
        <v>15</v>
      </c>
      <c r="E439" s="63" t="n">
        <f aca="false">D439/100*40</f>
        <v>6</v>
      </c>
      <c r="F439" s="60" t="n">
        <v>15</v>
      </c>
      <c r="G439" s="63" t="n">
        <f aca="false">F439/100*40</f>
        <v>6</v>
      </c>
      <c r="H439" s="60" t="n">
        <v>40</v>
      </c>
      <c r="I439" s="63" t="n">
        <f aca="false">H439/100*40</f>
        <v>16</v>
      </c>
      <c r="J439" s="60" t="n">
        <v>20</v>
      </c>
      <c r="K439" s="63" t="n">
        <f aca="false">J439/100*60</f>
        <v>12</v>
      </c>
      <c r="L439" s="60" t="n">
        <v>20</v>
      </c>
      <c r="M439" s="63" t="n">
        <f aca="false">L439/100*60</f>
        <v>12</v>
      </c>
      <c r="N439" s="60" t="n">
        <v>20</v>
      </c>
      <c r="O439" s="63" t="n">
        <f aca="false">N439/100*60</f>
        <v>12</v>
      </c>
      <c r="P439" s="63" t="n">
        <f aca="false">E439+G439+I439+K439+M439+O439</f>
        <v>64</v>
      </c>
      <c r="Q439" s="60"/>
      <c r="R439" s="55"/>
      <c r="S439" s="63" t="n">
        <v>0</v>
      </c>
      <c r="T439" s="60" t="n">
        <v>0</v>
      </c>
      <c r="U439" s="63" t="n">
        <f aca="false">T439+S439+P439</f>
        <v>64</v>
      </c>
      <c r="V439" s="64" t="n">
        <v>135471</v>
      </c>
      <c r="W439" s="64" t="n">
        <f aca="false">V439/2</f>
        <v>67735.5</v>
      </c>
      <c r="X439" s="41" t="s">
        <v>115</v>
      </c>
    </row>
    <row r="440" s="3" customFormat="true" ht="21.75" hidden="false" customHeight="true" outlineLevel="0" collapsed="false">
      <c r="A440" s="60" t="n">
        <v>437</v>
      </c>
      <c r="B440" s="61" t="n">
        <v>63803</v>
      </c>
      <c r="C440" s="62" t="s">
        <v>464</v>
      </c>
      <c r="D440" s="60" t="n">
        <v>15</v>
      </c>
      <c r="E440" s="63" t="n">
        <f aca="false">D440/100*40</f>
        <v>6</v>
      </c>
      <c r="F440" s="60" t="n">
        <v>15</v>
      </c>
      <c r="G440" s="63" t="n">
        <f aca="false">F440/100*40</f>
        <v>6</v>
      </c>
      <c r="H440" s="60" t="n">
        <v>40</v>
      </c>
      <c r="I440" s="63" t="n">
        <f aca="false">H440/100*40</f>
        <v>16</v>
      </c>
      <c r="J440" s="60" t="n">
        <v>20</v>
      </c>
      <c r="K440" s="63" t="n">
        <f aca="false">J440/100*60</f>
        <v>12</v>
      </c>
      <c r="L440" s="60" t="n">
        <v>20</v>
      </c>
      <c r="M440" s="63" t="n">
        <f aca="false">L440/100*60</f>
        <v>12</v>
      </c>
      <c r="N440" s="60" t="n">
        <v>20</v>
      </c>
      <c r="O440" s="63" t="n">
        <f aca="false">N440/100*60</f>
        <v>12</v>
      </c>
      <c r="P440" s="63" t="n">
        <f aca="false">E440+G440+I440+K440+M440+O440</f>
        <v>64</v>
      </c>
      <c r="Q440" s="60"/>
      <c r="R440" s="55"/>
      <c r="S440" s="63" t="n">
        <v>0</v>
      </c>
      <c r="T440" s="60" t="n">
        <v>0</v>
      </c>
      <c r="U440" s="63" t="n">
        <f aca="false">T440+S440+P440</f>
        <v>64</v>
      </c>
      <c r="V440" s="64" t="n">
        <v>139700</v>
      </c>
      <c r="W440" s="64" t="n">
        <f aca="false">V440/2</f>
        <v>69850</v>
      </c>
      <c r="X440" s="41" t="s">
        <v>115</v>
      </c>
    </row>
    <row r="441" s="3" customFormat="true" ht="21.75" hidden="false" customHeight="true" outlineLevel="0" collapsed="false">
      <c r="A441" s="60" t="n">
        <v>438</v>
      </c>
      <c r="B441" s="61" t="n">
        <v>62424</v>
      </c>
      <c r="C441" s="62" t="s">
        <v>465</v>
      </c>
      <c r="D441" s="60" t="n">
        <v>15</v>
      </c>
      <c r="E441" s="63" t="n">
        <f aca="false">D441/100*40</f>
        <v>6</v>
      </c>
      <c r="F441" s="60" t="n">
        <v>15</v>
      </c>
      <c r="G441" s="63" t="n">
        <f aca="false">F441/100*40</f>
        <v>6</v>
      </c>
      <c r="H441" s="60" t="n">
        <v>40</v>
      </c>
      <c r="I441" s="63" t="n">
        <f aca="false">H441/100*40</f>
        <v>16</v>
      </c>
      <c r="J441" s="60" t="n">
        <v>20</v>
      </c>
      <c r="K441" s="63" t="n">
        <f aca="false">J441/100*60</f>
        <v>12</v>
      </c>
      <c r="L441" s="60" t="n">
        <v>20</v>
      </c>
      <c r="M441" s="63" t="n">
        <f aca="false">L441/100*60</f>
        <v>12</v>
      </c>
      <c r="N441" s="60" t="n">
        <v>20</v>
      </c>
      <c r="O441" s="63" t="n">
        <f aca="false">N441/100*60</f>
        <v>12</v>
      </c>
      <c r="P441" s="63" t="n">
        <f aca="false">E441+G441+I441+K441+M441+O441</f>
        <v>64</v>
      </c>
      <c r="Q441" s="60"/>
      <c r="R441" s="55"/>
      <c r="S441" s="63" t="n">
        <f aca="false">+Q441+R441</f>
        <v>0</v>
      </c>
      <c r="T441" s="60" t="n">
        <v>0</v>
      </c>
      <c r="U441" s="63" t="n">
        <f aca="false">T441+S441+P441</f>
        <v>64</v>
      </c>
      <c r="V441" s="64" t="n">
        <v>62000</v>
      </c>
      <c r="W441" s="64" t="n">
        <f aca="false">V441/2</f>
        <v>31000</v>
      </c>
      <c r="X441" s="41" t="s">
        <v>115</v>
      </c>
    </row>
    <row r="442" s="3" customFormat="true" ht="21.75" hidden="false" customHeight="true" outlineLevel="0" collapsed="false">
      <c r="A442" s="55" t="n">
        <v>439</v>
      </c>
      <c r="B442" s="61" t="n">
        <v>62597</v>
      </c>
      <c r="C442" s="62" t="s">
        <v>466</v>
      </c>
      <c r="D442" s="60" t="n">
        <v>15</v>
      </c>
      <c r="E442" s="63" t="n">
        <f aca="false">D442/100*40</f>
        <v>6</v>
      </c>
      <c r="F442" s="60" t="n">
        <v>15</v>
      </c>
      <c r="G442" s="63" t="n">
        <f aca="false">F442/100*40</f>
        <v>6</v>
      </c>
      <c r="H442" s="60" t="n">
        <v>40</v>
      </c>
      <c r="I442" s="63" t="n">
        <f aca="false">H442/100*40</f>
        <v>16</v>
      </c>
      <c r="J442" s="60" t="n">
        <v>20</v>
      </c>
      <c r="K442" s="63" t="n">
        <f aca="false">J442/100*60</f>
        <v>12</v>
      </c>
      <c r="L442" s="60" t="n">
        <v>20</v>
      </c>
      <c r="M442" s="63" t="n">
        <f aca="false">L442/100*60</f>
        <v>12</v>
      </c>
      <c r="N442" s="60" t="n">
        <v>20</v>
      </c>
      <c r="O442" s="63" t="n">
        <f aca="false">N442/100*60</f>
        <v>12</v>
      </c>
      <c r="P442" s="63" t="n">
        <f aca="false">E442+G442+I442+K442+M442+O442</f>
        <v>64</v>
      </c>
      <c r="Q442" s="60"/>
      <c r="R442" s="55"/>
      <c r="S442" s="63" t="n">
        <f aca="false">+Q442+R442</f>
        <v>0</v>
      </c>
      <c r="T442" s="60" t="n">
        <v>0</v>
      </c>
      <c r="U442" s="63" t="n">
        <f aca="false">T442+S442+P442</f>
        <v>64</v>
      </c>
      <c r="V442" s="64" t="n">
        <v>43677.46</v>
      </c>
      <c r="W442" s="64" t="n">
        <f aca="false">V442/2</f>
        <v>21838.73</v>
      </c>
      <c r="X442" s="41" t="s">
        <v>115</v>
      </c>
    </row>
    <row r="443" s="3" customFormat="true" ht="21.75" hidden="false" customHeight="true" outlineLevel="0" collapsed="false">
      <c r="A443" s="60" t="n">
        <v>440</v>
      </c>
      <c r="B443" s="61" t="n">
        <v>62655</v>
      </c>
      <c r="C443" s="62" t="s">
        <v>467</v>
      </c>
      <c r="D443" s="60" t="n">
        <v>15</v>
      </c>
      <c r="E443" s="63" t="n">
        <f aca="false">D443/100*40</f>
        <v>6</v>
      </c>
      <c r="F443" s="60" t="n">
        <v>15</v>
      </c>
      <c r="G443" s="63" t="n">
        <f aca="false">F443/100*40</f>
        <v>6</v>
      </c>
      <c r="H443" s="60" t="n">
        <v>40</v>
      </c>
      <c r="I443" s="63" t="n">
        <f aca="false">H443/100*40</f>
        <v>16</v>
      </c>
      <c r="J443" s="60" t="n">
        <v>20</v>
      </c>
      <c r="K443" s="63" t="n">
        <f aca="false">J443/100*60</f>
        <v>12</v>
      </c>
      <c r="L443" s="60" t="n">
        <v>20</v>
      </c>
      <c r="M443" s="63" t="n">
        <f aca="false">L443/100*60</f>
        <v>12</v>
      </c>
      <c r="N443" s="60" t="n">
        <v>20</v>
      </c>
      <c r="O443" s="63" t="n">
        <f aca="false">N443/100*60</f>
        <v>12</v>
      </c>
      <c r="P443" s="63" t="n">
        <f aca="false">E443+G443+I443+K443+M443+O443</f>
        <v>64</v>
      </c>
      <c r="Q443" s="60"/>
      <c r="R443" s="55"/>
      <c r="S443" s="63" t="n">
        <f aca="false">+Q443+R443</f>
        <v>0</v>
      </c>
      <c r="T443" s="60" t="n">
        <v>0</v>
      </c>
      <c r="U443" s="63" t="n">
        <f aca="false">T443+S443+P443</f>
        <v>64</v>
      </c>
      <c r="V443" s="64" t="n">
        <v>207345</v>
      </c>
      <c r="W443" s="64" t="n">
        <f aca="false">V443/2</f>
        <v>103672.5</v>
      </c>
      <c r="X443" s="41" t="s">
        <v>115</v>
      </c>
    </row>
    <row r="444" s="3" customFormat="true" ht="21.75" hidden="false" customHeight="true" outlineLevel="0" collapsed="false">
      <c r="A444" s="60" t="n">
        <v>441</v>
      </c>
      <c r="B444" s="61" t="n">
        <v>62662</v>
      </c>
      <c r="C444" s="62" t="s">
        <v>468</v>
      </c>
      <c r="D444" s="60" t="n">
        <v>15</v>
      </c>
      <c r="E444" s="63" t="n">
        <f aca="false">D444/100*40</f>
        <v>6</v>
      </c>
      <c r="F444" s="60" t="n">
        <v>15</v>
      </c>
      <c r="G444" s="63" t="n">
        <f aca="false">F444/100*40</f>
        <v>6</v>
      </c>
      <c r="H444" s="60" t="n">
        <v>40</v>
      </c>
      <c r="I444" s="63" t="n">
        <f aca="false">H444/100*40</f>
        <v>16</v>
      </c>
      <c r="J444" s="60" t="n">
        <v>10</v>
      </c>
      <c r="K444" s="63" t="n">
        <f aca="false">J444/100*60</f>
        <v>6</v>
      </c>
      <c r="L444" s="60" t="n">
        <v>30</v>
      </c>
      <c r="M444" s="63" t="n">
        <f aca="false">L444/100*60</f>
        <v>18</v>
      </c>
      <c r="N444" s="60" t="n">
        <v>20</v>
      </c>
      <c r="O444" s="63" t="n">
        <f aca="false">N444/100*60</f>
        <v>12</v>
      </c>
      <c r="P444" s="63" t="n">
        <f aca="false">E444+G444+I444+K444+M444+O444</f>
        <v>64</v>
      </c>
      <c r="Q444" s="60"/>
      <c r="R444" s="55"/>
      <c r="S444" s="63" t="n">
        <f aca="false">+Q444+R444</f>
        <v>0</v>
      </c>
      <c r="T444" s="60" t="n">
        <v>0</v>
      </c>
      <c r="U444" s="63" t="n">
        <f aca="false">T444+S444+P444</f>
        <v>64</v>
      </c>
      <c r="V444" s="64" t="n">
        <v>255528.8</v>
      </c>
      <c r="W444" s="64" t="n">
        <f aca="false">V444/2</f>
        <v>127764.4</v>
      </c>
      <c r="X444" s="41" t="s">
        <v>115</v>
      </c>
    </row>
    <row r="445" s="3" customFormat="true" ht="21.75" hidden="false" customHeight="true" outlineLevel="0" collapsed="false">
      <c r="A445" s="55" t="n">
        <v>442</v>
      </c>
      <c r="B445" s="61" t="n">
        <v>62856</v>
      </c>
      <c r="C445" s="62" t="s">
        <v>469</v>
      </c>
      <c r="D445" s="60" t="n">
        <v>30</v>
      </c>
      <c r="E445" s="63" t="n">
        <f aca="false">D445/100*40</f>
        <v>12</v>
      </c>
      <c r="F445" s="60" t="n">
        <v>15</v>
      </c>
      <c r="G445" s="63" t="n">
        <f aca="false">F445/100*40</f>
        <v>6</v>
      </c>
      <c r="H445" s="60" t="n">
        <v>40</v>
      </c>
      <c r="I445" s="63" t="n">
        <f aca="false">H445/100*40</f>
        <v>16</v>
      </c>
      <c r="J445" s="60" t="n">
        <v>10</v>
      </c>
      <c r="K445" s="63" t="n">
        <f aca="false">J445/100*60</f>
        <v>6</v>
      </c>
      <c r="L445" s="60" t="n">
        <v>20</v>
      </c>
      <c r="M445" s="63" t="n">
        <f aca="false">L445/100*60</f>
        <v>12</v>
      </c>
      <c r="N445" s="60" t="n">
        <v>20</v>
      </c>
      <c r="O445" s="63" t="n">
        <f aca="false">N445/100*60</f>
        <v>12</v>
      </c>
      <c r="P445" s="63" t="n">
        <f aca="false">E445+G445+I445+K445+M445+O445</f>
        <v>64</v>
      </c>
      <c r="Q445" s="60"/>
      <c r="R445" s="55"/>
      <c r="S445" s="63" t="n">
        <f aca="false">+Q445+R445</f>
        <v>0</v>
      </c>
      <c r="T445" s="60" t="n">
        <v>0</v>
      </c>
      <c r="U445" s="63" t="n">
        <f aca="false">T445+S445+P445</f>
        <v>64</v>
      </c>
      <c r="V445" s="64" t="n">
        <v>298637</v>
      </c>
      <c r="W445" s="64" t="n">
        <f aca="false">V445/2</f>
        <v>149318.5</v>
      </c>
      <c r="X445" s="41" t="s">
        <v>115</v>
      </c>
    </row>
    <row r="446" s="3" customFormat="true" ht="21.75" hidden="false" customHeight="true" outlineLevel="0" collapsed="false">
      <c r="A446" s="60" t="n">
        <v>443</v>
      </c>
      <c r="B446" s="61" t="n">
        <v>63119</v>
      </c>
      <c r="C446" s="62" t="s">
        <v>470</v>
      </c>
      <c r="D446" s="60" t="n">
        <v>15</v>
      </c>
      <c r="E446" s="63" t="n">
        <f aca="false">D446/100*40</f>
        <v>6</v>
      </c>
      <c r="F446" s="60" t="n">
        <v>15</v>
      </c>
      <c r="G446" s="63" t="n">
        <f aca="false">F446/100*40</f>
        <v>6</v>
      </c>
      <c r="H446" s="60" t="n">
        <v>40</v>
      </c>
      <c r="I446" s="63" t="n">
        <f aca="false">H446/100*40</f>
        <v>16</v>
      </c>
      <c r="J446" s="60" t="n">
        <v>20</v>
      </c>
      <c r="K446" s="63" t="n">
        <f aca="false">J446/100*60</f>
        <v>12</v>
      </c>
      <c r="L446" s="60" t="n">
        <v>20</v>
      </c>
      <c r="M446" s="63" t="n">
        <f aca="false">L446/100*60</f>
        <v>12</v>
      </c>
      <c r="N446" s="60" t="n">
        <v>20</v>
      </c>
      <c r="O446" s="63" t="n">
        <f aca="false">N446/100*60</f>
        <v>12</v>
      </c>
      <c r="P446" s="63" t="n">
        <f aca="false">E446+G446+I446+K446+M446+O446</f>
        <v>64</v>
      </c>
      <c r="Q446" s="60"/>
      <c r="R446" s="55"/>
      <c r="S446" s="63" t="n">
        <f aca="false">+Q446+R446</f>
        <v>0</v>
      </c>
      <c r="T446" s="60" t="n">
        <v>0</v>
      </c>
      <c r="U446" s="63" t="n">
        <f aca="false">T446+S446+P446</f>
        <v>64</v>
      </c>
      <c r="V446" s="64" t="n">
        <v>66961</v>
      </c>
      <c r="W446" s="64" t="n">
        <f aca="false">V446/2</f>
        <v>33480.5</v>
      </c>
      <c r="X446" s="41" t="s">
        <v>115</v>
      </c>
    </row>
    <row r="447" s="3" customFormat="true" ht="21.75" hidden="false" customHeight="true" outlineLevel="0" collapsed="false">
      <c r="A447" s="60" t="n">
        <v>444</v>
      </c>
      <c r="B447" s="61" t="n">
        <v>63364</v>
      </c>
      <c r="C447" s="62" t="s">
        <v>471</v>
      </c>
      <c r="D447" s="60" t="n">
        <v>15</v>
      </c>
      <c r="E447" s="63" t="n">
        <f aca="false">D447/100*40</f>
        <v>6</v>
      </c>
      <c r="F447" s="60" t="n">
        <v>15</v>
      </c>
      <c r="G447" s="63" t="n">
        <f aca="false">F447/100*40</f>
        <v>6</v>
      </c>
      <c r="H447" s="60" t="n">
        <v>40</v>
      </c>
      <c r="I447" s="63" t="n">
        <f aca="false">H447/100*40</f>
        <v>16</v>
      </c>
      <c r="J447" s="60" t="n">
        <v>20</v>
      </c>
      <c r="K447" s="63" t="n">
        <f aca="false">J447/100*60</f>
        <v>12</v>
      </c>
      <c r="L447" s="60" t="n">
        <v>20</v>
      </c>
      <c r="M447" s="63" t="n">
        <f aca="false">L447/100*60</f>
        <v>12</v>
      </c>
      <c r="N447" s="60" t="n">
        <v>20</v>
      </c>
      <c r="O447" s="63" t="n">
        <f aca="false">N447/100*60</f>
        <v>12</v>
      </c>
      <c r="P447" s="63" t="n">
        <f aca="false">E447+G447+I447+K447+M447+O447</f>
        <v>64</v>
      </c>
      <c r="Q447" s="60"/>
      <c r="R447" s="55"/>
      <c r="S447" s="63" t="n">
        <f aca="false">+Q447+R447</f>
        <v>0</v>
      </c>
      <c r="T447" s="60" t="n">
        <v>0</v>
      </c>
      <c r="U447" s="63" t="n">
        <f aca="false">T447+S447+P447</f>
        <v>64</v>
      </c>
      <c r="V447" s="64" t="n">
        <v>89987</v>
      </c>
      <c r="W447" s="64" t="n">
        <f aca="false">V447/2</f>
        <v>44993.5</v>
      </c>
      <c r="X447" s="41" t="s">
        <v>115</v>
      </c>
    </row>
    <row r="448" s="3" customFormat="true" ht="21.75" hidden="false" customHeight="true" outlineLevel="0" collapsed="false">
      <c r="A448" s="55" t="n">
        <v>445</v>
      </c>
      <c r="B448" s="61" t="n">
        <v>63374</v>
      </c>
      <c r="C448" s="62" t="s">
        <v>472</v>
      </c>
      <c r="D448" s="60" t="n">
        <v>15</v>
      </c>
      <c r="E448" s="63" t="n">
        <f aca="false">D448/100*40</f>
        <v>6</v>
      </c>
      <c r="F448" s="60" t="n">
        <v>15</v>
      </c>
      <c r="G448" s="63" t="n">
        <f aca="false">F448/100*40</f>
        <v>6</v>
      </c>
      <c r="H448" s="60" t="n">
        <v>40</v>
      </c>
      <c r="I448" s="63" t="n">
        <f aca="false">H448/100*40</f>
        <v>16</v>
      </c>
      <c r="J448" s="60" t="n">
        <v>20</v>
      </c>
      <c r="K448" s="63" t="n">
        <f aca="false">J448/100*60</f>
        <v>12</v>
      </c>
      <c r="L448" s="60" t="n">
        <v>20</v>
      </c>
      <c r="M448" s="63" t="n">
        <f aca="false">L448/100*60</f>
        <v>12</v>
      </c>
      <c r="N448" s="60" t="n">
        <v>20</v>
      </c>
      <c r="O448" s="63" t="n">
        <f aca="false">N448/100*60</f>
        <v>12</v>
      </c>
      <c r="P448" s="63" t="n">
        <f aca="false">E448+G448+I448+K448+M448+O448</f>
        <v>64</v>
      </c>
      <c r="Q448" s="60"/>
      <c r="R448" s="55"/>
      <c r="S448" s="63" t="n">
        <f aca="false">+Q448+R448</f>
        <v>0</v>
      </c>
      <c r="T448" s="60" t="n">
        <v>0</v>
      </c>
      <c r="U448" s="63" t="n">
        <f aca="false">T448+S448+P448</f>
        <v>64</v>
      </c>
      <c r="V448" s="64" t="n">
        <v>211000</v>
      </c>
      <c r="W448" s="64" t="n">
        <f aca="false">V448/2</f>
        <v>105500</v>
      </c>
      <c r="X448" s="41" t="s">
        <v>115</v>
      </c>
    </row>
    <row r="449" s="3" customFormat="true" ht="21.75" hidden="false" customHeight="true" outlineLevel="0" collapsed="false">
      <c r="A449" s="60" t="n">
        <v>446</v>
      </c>
      <c r="B449" s="61" t="n">
        <v>63383</v>
      </c>
      <c r="C449" s="62" t="s">
        <v>473</v>
      </c>
      <c r="D449" s="60" t="n">
        <v>15</v>
      </c>
      <c r="E449" s="63" t="n">
        <f aca="false">D449/100*40</f>
        <v>6</v>
      </c>
      <c r="F449" s="60" t="n">
        <v>15</v>
      </c>
      <c r="G449" s="63" t="n">
        <f aca="false">F449/100*40</f>
        <v>6</v>
      </c>
      <c r="H449" s="60" t="n">
        <v>40</v>
      </c>
      <c r="I449" s="63" t="n">
        <f aca="false">H449/100*40</f>
        <v>16</v>
      </c>
      <c r="J449" s="60" t="n">
        <v>10</v>
      </c>
      <c r="K449" s="63" t="n">
        <f aca="false">J449/100*60</f>
        <v>6</v>
      </c>
      <c r="L449" s="60" t="n">
        <v>30</v>
      </c>
      <c r="M449" s="63" t="n">
        <f aca="false">L449/100*60</f>
        <v>18</v>
      </c>
      <c r="N449" s="60" t="n">
        <v>20</v>
      </c>
      <c r="O449" s="63" t="n">
        <f aca="false">N449/100*60</f>
        <v>12</v>
      </c>
      <c r="P449" s="63" t="n">
        <f aca="false">E449+G449+I449+K449+M449+O449</f>
        <v>64</v>
      </c>
      <c r="Q449" s="60"/>
      <c r="R449" s="55"/>
      <c r="S449" s="63" t="n">
        <f aca="false">+Q449+R449</f>
        <v>0</v>
      </c>
      <c r="T449" s="60" t="n">
        <v>0</v>
      </c>
      <c r="U449" s="63" t="n">
        <f aca="false">T449+S449+P449</f>
        <v>64</v>
      </c>
      <c r="V449" s="64" t="n">
        <v>65700</v>
      </c>
      <c r="W449" s="64" t="n">
        <f aca="false">V449/2</f>
        <v>32850</v>
      </c>
      <c r="X449" s="41" t="s">
        <v>115</v>
      </c>
    </row>
    <row r="450" s="3" customFormat="true" ht="21.75" hidden="false" customHeight="true" outlineLevel="0" collapsed="false">
      <c r="A450" s="60" t="n">
        <v>447</v>
      </c>
      <c r="B450" s="61" t="n">
        <v>63384</v>
      </c>
      <c r="C450" s="62" t="s">
        <v>474</v>
      </c>
      <c r="D450" s="60" t="n">
        <v>15</v>
      </c>
      <c r="E450" s="63" t="n">
        <f aca="false">D450/100*40</f>
        <v>6</v>
      </c>
      <c r="F450" s="60" t="n">
        <v>15</v>
      </c>
      <c r="G450" s="63" t="n">
        <f aca="false">F450/100*40</f>
        <v>6</v>
      </c>
      <c r="H450" s="60" t="n">
        <v>40</v>
      </c>
      <c r="I450" s="63" t="n">
        <f aca="false">H450/100*40</f>
        <v>16</v>
      </c>
      <c r="J450" s="60" t="n">
        <v>10</v>
      </c>
      <c r="K450" s="63" t="n">
        <f aca="false">J450/100*60</f>
        <v>6</v>
      </c>
      <c r="L450" s="60" t="n">
        <v>30</v>
      </c>
      <c r="M450" s="63" t="n">
        <f aca="false">L450/100*60</f>
        <v>18</v>
      </c>
      <c r="N450" s="60" t="n">
        <v>20</v>
      </c>
      <c r="O450" s="63" t="n">
        <f aca="false">N450/100*60</f>
        <v>12</v>
      </c>
      <c r="P450" s="63" t="n">
        <f aca="false">E450+G450+I450+K450+M450+O450</f>
        <v>64</v>
      </c>
      <c r="Q450" s="60"/>
      <c r="R450" s="55"/>
      <c r="S450" s="63" t="n">
        <f aca="false">+Q450+R450</f>
        <v>0</v>
      </c>
      <c r="T450" s="60" t="n">
        <v>0</v>
      </c>
      <c r="U450" s="63" t="n">
        <f aca="false">T450+S450+P450</f>
        <v>64</v>
      </c>
      <c r="V450" s="64" t="n">
        <v>125000</v>
      </c>
      <c r="W450" s="64" t="n">
        <f aca="false">V450/2</f>
        <v>62500</v>
      </c>
      <c r="X450" s="41" t="s">
        <v>115</v>
      </c>
    </row>
    <row r="451" s="3" customFormat="true" ht="21.75" hidden="false" customHeight="true" outlineLevel="0" collapsed="false">
      <c r="A451" s="55" t="n">
        <v>448</v>
      </c>
      <c r="B451" s="61" t="n">
        <v>63392</v>
      </c>
      <c r="C451" s="62" t="s">
        <v>475</v>
      </c>
      <c r="D451" s="60" t="n">
        <v>15</v>
      </c>
      <c r="E451" s="63" t="n">
        <f aca="false">D451/100*40</f>
        <v>6</v>
      </c>
      <c r="F451" s="60" t="n">
        <v>30</v>
      </c>
      <c r="G451" s="63" t="n">
        <f aca="false">F451/100*40</f>
        <v>12</v>
      </c>
      <c r="H451" s="60" t="n">
        <v>40</v>
      </c>
      <c r="I451" s="63" t="n">
        <f aca="false">H451/100*40</f>
        <v>16</v>
      </c>
      <c r="J451" s="60" t="n">
        <v>20</v>
      </c>
      <c r="K451" s="63" t="n">
        <f aca="false">J451/100*60</f>
        <v>12</v>
      </c>
      <c r="L451" s="60" t="n">
        <v>10</v>
      </c>
      <c r="M451" s="63" t="n">
        <f aca="false">L451/100*60</f>
        <v>6</v>
      </c>
      <c r="N451" s="60" t="n">
        <v>20</v>
      </c>
      <c r="O451" s="63" t="n">
        <f aca="false">N451/100*60</f>
        <v>12</v>
      </c>
      <c r="P451" s="63" t="n">
        <f aca="false">E451+G451+I451+K451+M451+O451</f>
        <v>64</v>
      </c>
      <c r="Q451" s="60"/>
      <c r="R451" s="55"/>
      <c r="S451" s="63" t="n">
        <f aca="false">+Q451+R451</f>
        <v>0</v>
      </c>
      <c r="T451" s="60" t="n">
        <v>0</v>
      </c>
      <c r="U451" s="63" t="n">
        <f aca="false">T451+S451+P451</f>
        <v>64</v>
      </c>
      <c r="V451" s="64" t="n">
        <v>246959.33</v>
      </c>
      <c r="W451" s="64" t="n">
        <f aca="false">V451/2</f>
        <v>123479.665</v>
      </c>
      <c r="X451" s="41" t="s">
        <v>115</v>
      </c>
    </row>
    <row r="452" s="3" customFormat="true" ht="21.75" hidden="false" customHeight="true" outlineLevel="0" collapsed="false">
      <c r="A452" s="60" t="n">
        <v>449</v>
      </c>
      <c r="B452" s="61" t="n">
        <v>63404</v>
      </c>
      <c r="C452" s="62" t="s">
        <v>476</v>
      </c>
      <c r="D452" s="60" t="n">
        <v>15</v>
      </c>
      <c r="E452" s="63" t="n">
        <f aca="false">D452/100*40</f>
        <v>6</v>
      </c>
      <c r="F452" s="60" t="n">
        <v>15</v>
      </c>
      <c r="G452" s="63" t="n">
        <f aca="false">F452/100*40</f>
        <v>6</v>
      </c>
      <c r="H452" s="60" t="n">
        <v>40</v>
      </c>
      <c r="I452" s="63" t="n">
        <f aca="false">H452/100*40</f>
        <v>16</v>
      </c>
      <c r="J452" s="60" t="n">
        <v>20</v>
      </c>
      <c r="K452" s="63" t="n">
        <f aca="false">J452/100*60</f>
        <v>12</v>
      </c>
      <c r="L452" s="60" t="n">
        <v>20</v>
      </c>
      <c r="M452" s="63" t="n">
        <f aca="false">L452/100*60</f>
        <v>12</v>
      </c>
      <c r="N452" s="60" t="n">
        <v>20</v>
      </c>
      <c r="O452" s="63" t="n">
        <f aca="false">N452/100*60</f>
        <v>12</v>
      </c>
      <c r="P452" s="63" t="n">
        <f aca="false">E452+G452+I452+K452+M452+O452</f>
        <v>64</v>
      </c>
      <c r="Q452" s="60"/>
      <c r="R452" s="55"/>
      <c r="S452" s="63" t="n">
        <f aca="false">+Q452+R452</f>
        <v>0</v>
      </c>
      <c r="T452" s="60" t="n">
        <v>0</v>
      </c>
      <c r="U452" s="63" t="n">
        <f aca="false">T452+S452+P452</f>
        <v>64</v>
      </c>
      <c r="V452" s="64" t="n">
        <v>101850</v>
      </c>
      <c r="W452" s="64" t="n">
        <f aca="false">V452/2</f>
        <v>50925</v>
      </c>
      <c r="X452" s="41" t="s">
        <v>115</v>
      </c>
    </row>
    <row r="453" s="3" customFormat="true" ht="21.75" hidden="false" customHeight="true" outlineLevel="0" collapsed="false">
      <c r="A453" s="60" t="n">
        <v>450</v>
      </c>
      <c r="B453" s="61" t="n">
        <v>63418</v>
      </c>
      <c r="C453" s="62" t="s">
        <v>477</v>
      </c>
      <c r="D453" s="60" t="n">
        <v>15</v>
      </c>
      <c r="E453" s="63" t="n">
        <f aca="false">D453/100*40</f>
        <v>6</v>
      </c>
      <c r="F453" s="60" t="n">
        <v>15</v>
      </c>
      <c r="G453" s="63" t="n">
        <f aca="false">F453/100*40</f>
        <v>6</v>
      </c>
      <c r="H453" s="60" t="n">
        <v>40</v>
      </c>
      <c r="I453" s="63" t="n">
        <f aca="false">H453/100*40</f>
        <v>16</v>
      </c>
      <c r="J453" s="60" t="n">
        <v>20</v>
      </c>
      <c r="K453" s="63" t="n">
        <f aca="false">J453/100*60</f>
        <v>12</v>
      </c>
      <c r="L453" s="60" t="n">
        <v>20</v>
      </c>
      <c r="M453" s="63" t="n">
        <f aca="false">L453/100*60</f>
        <v>12</v>
      </c>
      <c r="N453" s="60" t="n">
        <v>20</v>
      </c>
      <c r="O453" s="63" t="n">
        <f aca="false">N453/100*60</f>
        <v>12</v>
      </c>
      <c r="P453" s="63" t="n">
        <f aca="false">E453+G453+I453+K453+M453+O453</f>
        <v>64</v>
      </c>
      <c r="Q453" s="60"/>
      <c r="R453" s="55"/>
      <c r="S453" s="63" t="n">
        <f aca="false">+Q453+R453</f>
        <v>0</v>
      </c>
      <c r="T453" s="60" t="n">
        <v>0</v>
      </c>
      <c r="U453" s="63" t="n">
        <f aca="false">T453+S453+P453</f>
        <v>64</v>
      </c>
      <c r="V453" s="64" t="n">
        <v>437000</v>
      </c>
      <c r="W453" s="64" t="n">
        <f aca="false">V453/2</f>
        <v>218500</v>
      </c>
      <c r="X453" s="41" t="s">
        <v>115</v>
      </c>
    </row>
    <row r="454" s="3" customFormat="true" ht="21.75" hidden="false" customHeight="true" outlineLevel="0" collapsed="false">
      <c r="A454" s="55" t="n">
        <v>451</v>
      </c>
      <c r="B454" s="61" t="n">
        <v>63475</v>
      </c>
      <c r="C454" s="62" t="s">
        <v>478</v>
      </c>
      <c r="D454" s="60" t="n">
        <v>15</v>
      </c>
      <c r="E454" s="63" t="n">
        <f aca="false">D454/100*40</f>
        <v>6</v>
      </c>
      <c r="F454" s="60" t="n">
        <v>15</v>
      </c>
      <c r="G454" s="63" t="n">
        <f aca="false">F454/100*40</f>
        <v>6</v>
      </c>
      <c r="H454" s="60" t="n">
        <v>40</v>
      </c>
      <c r="I454" s="63" t="n">
        <f aca="false">H454/100*40</f>
        <v>16</v>
      </c>
      <c r="J454" s="60" t="n">
        <v>20</v>
      </c>
      <c r="K454" s="63" t="n">
        <f aca="false">J454/100*60</f>
        <v>12</v>
      </c>
      <c r="L454" s="60" t="n">
        <v>20</v>
      </c>
      <c r="M454" s="63" t="n">
        <f aca="false">L454/100*60</f>
        <v>12</v>
      </c>
      <c r="N454" s="60" t="n">
        <v>20</v>
      </c>
      <c r="O454" s="63" t="n">
        <f aca="false">N454/100*60</f>
        <v>12</v>
      </c>
      <c r="P454" s="63" t="n">
        <f aca="false">E454+G454+I454+K454+M454+O454</f>
        <v>64</v>
      </c>
      <c r="Q454" s="60"/>
      <c r="R454" s="55"/>
      <c r="S454" s="63" t="n">
        <f aca="false">+Q454+R454</f>
        <v>0</v>
      </c>
      <c r="T454" s="60" t="n">
        <v>0</v>
      </c>
      <c r="U454" s="63" t="n">
        <f aca="false">T454+S454+P454</f>
        <v>64</v>
      </c>
      <c r="V454" s="64" t="n">
        <v>184992.03</v>
      </c>
      <c r="W454" s="64" t="n">
        <f aca="false">V454/2</f>
        <v>92496.015</v>
      </c>
      <c r="X454" s="41" t="s">
        <v>115</v>
      </c>
    </row>
    <row r="455" s="3" customFormat="true" ht="21.75" hidden="false" customHeight="true" outlineLevel="0" collapsed="false">
      <c r="A455" s="60" t="n">
        <v>452</v>
      </c>
      <c r="B455" s="61" t="n">
        <v>63616</v>
      </c>
      <c r="C455" s="62" t="s">
        <v>479</v>
      </c>
      <c r="D455" s="60" t="n">
        <v>15</v>
      </c>
      <c r="E455" s="63" t="n">
        <f aca="false">D455/100*40</f>
        <v>6</v>
      </c>
      <c r="F455" s="60" t="n">
        <v>15</v>
      </c>
      <c r="G455" s="63" t="n">
        <f aca="false">F455/100*40</f>
        <v>6</v>
      </c>
      <c r="H455" s="60" t="n">
        <v>40</v>
      </c>
      <c r="I455" s="63" t="n">
        <f aca="false">H455/100*40</f>
        <v>16</v>
      </c>
      <c r="J455" s="60" t="n">
        <v>20</v>
      </c>
      <c r="K455" s="63" t="n">
        <f aca="false">J455/100*60</f>
        <v>12</v>
      </c>
      <c r="L455" s="60" t="n">
        <v>20</v>
      </c>
      <c r="M455" s="63" t="n">
        <f aca="false">L455/100*60</f>
        <v>12</v>
      </c>
      <c r="N455" s="60" t="n">
        <v>20</v>
      </c>
      <c r="O455" s="63" t="n">
        <f aca="false">N455/100*60</f>
        <v>12</v>
      </c>
      <c r="P455" s="63" t="n">
        <f aca="false">E455+G455+I455+K455+M455+O455</f>
        <v>64</v>
      </c>
      <c r="Q455" s="60"/>
      <c r="R455" s="55"/>
      <c r="S455" s="63" t="n">
        <f aca="false">+Q455+R455</f>
        <v>0</v>
      </c>
      <c r="T455" s="60" t="n">
        <v>0</v>
      </c>
      <c r="U455" s="63" t="n">
        <f aca="false">T455+S455+P455</f>
        <v>64</v>
      </c>
      <c r="V455" s="64" t="n">
        <v>272393.9</v>
      </c>
      <c r="W455" s="64" t="n">
        <f aca="false">V455/2</f>
        <v>136196.95</v>
      </c>
      <c r="X455" s="41" t="s">
        <v>115</v>
      </c>
    </row>
    <row r="456" s="3" customFormat="true" ht="21.75" hidden="false" customHeight="true" outlineLevel="0" collapsed="false">
      <c r="A456" s="60" t="n">
        <v>453</v>
      </c>
      <c r="B456" s="61" t="n">
        <v>63619</v>
      </c>
      <c r="C456" s="62" t="s">
        <v>480</v>
      </c>
      <c r="D456" s="60" t="n">
        <v>15</v>
      </c>
      <c r="E456" s="63" t="n">
        <f aca="false">D456/100*40</f>
        <v>6</v>
      </c>
      <c r="F456" s="60" t="n">
        <v>15</v>
      </c>
      <c r="G456" s="63" t="n">
        <f aca="false">F456/100*40</f>
        <v>6</v>
      </c>
      <c r="H456" s="60" t="n">
        <v>40</v>
      </c>
      <c r="I456" s="63" t="n">
        <f aca="false">H456/100*40</f>
        <v>16</v>
      </c>
      <c r="J456" s="60" t="n">
        <v>20</v>
      </c>
      <c r="K456" s="63" t="n">
        <f aca="false">J456/100*60</f>
        <v>12</v>
      </c>
      <c r="L456" s="60" t="n">
        <v>20</v>
      </c>
      <c r="M456" s="63" t="n">
        <f aca="false">L456/100*60</f>
        <v>12</v>
      </c>
      <c r="N456" s="60" t="n">
        <v>20</v>
      </c>
      <c r="O456" s="63" t="n">
        <f aca="false">N456/100*60</f>
        <v>12</v>
      </c>
      <c r="P456" s="63" t="n">
        <f aca="false">E456+G456+I456+K456+M456+O456</f>
        <v>64</v>
      </c>
      <c r="Q456" s="60"/>
      <c r="R456" s="55"/>
      <c r="S456" s="63" t="n">
        <f aca="false">+Q456+R456</f>
        <v>0</v>
      </c>
      <c r="T456" s="60" t="n">
        <v>0</v>
      </c>
      <c r="U456" s="63" t="n">
        <f aca="false">T456+S456+P456</f>
        <v>64</v>
      </c>
      <c r="V456" s="64" t="n">
        <v>64534.9</v>
      </c>
      <c r="W456" s="64" t="n">
        <f aca="false">V456/2</f>
        <v>32267.45</v>
      </c>
      <c r="X456" s="41" t="s">
        <v>115</v>
      </c>
    </row>
    <row r="457" s="3" customFormat="true" ht="21.75" hidden="false" customHeight="true" outlineLevel="0" collapsed="false">
      <c r="A457" s="55" t="n">
        <v>454</v>
      </c>
      <c r="B457" s="61" t="n">
        <v>63731</v>
      </c>
      <c r="C457" s="62" t="s">
        <v>481</v>
      </c>
      <c r="D457" s="60" t="n">
        <v>15</v>
      </c>
      <c r="E457" s="63" t="n">
        <f aca="false">D457/100*40</f>
        <v>6</v>
      </c>
      <c r="F457" s="60" t="n">
        <v>15</v>
      </c>
      <c r="G457" s="63" t="n">
        <f aca="false">F457/100*40</f>
        <v>6</v>
      </c>
      <c r="H457" s="60" t="n">
        <v>40</v>
      </c>
      <c r="I457" s="63" t="n">
        <f aca="false">H457/100*40</f>
        <v>16</v>
      </c>
      <c r="J457" s="60" t="n">
        <v>30</v>
      </c>
      <c r="K457" s="63" t="n">
        <f aca="false">J457/100*60</f>
        <v>18</v>
      </c>
      <c r="L457" s="60" t="n">
        <v>10</v>
      </c>
      <c r="M457" s="63" t="n">
        <f aca="false">L457/100*60</f>
        <v>6</v>
      </c>
      <c r="N457" s="60" t="n">
        <v>20</v>
      </c>
      <c r="O457" s="63" t="n">
        <f aca="false">N457/100*60</f>
        <v>12</v>
      </c>
      <c r="P457" s="63" t="n">
        <f aca="false">E457+G457+I457+K457+M457+O457</f>
        <v>64</v>
      </c>
      <c r="Q457" s="60"/>
      <c r="R457" s="55"/>
      <c r="S457" s="63" t="n">
        <f aca="false">+Q457+R457</f>
        <v>0</v>
      </c>
      <c r="T457" s="60" t="n">
        <v>0</v>
      </c>
      <c r="U457" s="63" t="n">
        <f aca="false">T457+S457+P457</f>
        <v>64</v>
      </c>
      <c r="V457" s="64" t="n">
        <v>46772</v>
      </c>
      <c r="W457" s="64" t="n">
        <f aca="false">V457/2</f>
        <v>23386</v>
      </c>
      <c r="X457" s="41" t="s">
        <v>115</v>
      </c>
    </row>
    <row r="458" s="3" customFormat="true" ht="21.75" hidden="false" customHeight="true" outlineLevel="0" collapsed="false">
      <c r="A458" s="60" t="n">
        <v>455</v>
      </c>
      <c r="B458" s="61" t="n">
        <v>63749</v>
      </c>
      <c r="C458" s="62" t="s">
        <v>482</v>
      </c>
      <c r="D458" s="60" t="n">
        <v>15</v>
      </c>
      <c r="E458" s="63" t="n">
        <f aca="false">D458/100*40</f>
        <v>6</v>
      </c>
      <c r="F458" s="60" t="n">
        <v>15</v>
      </c>
      <c r="G458" s="63" t="n">
        <f aca="false">F458/100*40</f>
        <v>6</v>
      </c>
      <c r="H458" s="60" t="n">
        <v>40</v>
      </c>
      <c r="I458" s="63" t="n">
        <f aca="false">H458/100*40</f>
        <v>16</v>
      </c>
      <c r="J458" s="60" t="n">
        <v>20</v>
      </c>
      <c r="K458" s="63" t="n">
        <f aca="false">J458/100*60</f>
        <v>12</v>
      </c>
      <c r="L458" s="60" t="n">
        <v>20</v>
      </c>
      <c r="M458" s="63" t="n">
        <f aca="false">L458/100*60</f>
        <v>12</v>
      </c>
      <c r="N458" s="60" t="n">
        <v>20</v>
      </c>
      <c r="O458" s="63" t="n">
        <f aca="false">N458/100*60</f>
        <v>12</v>
      </c>
      <c r="P458" s="63" t="n">
        <f aca="false">E458+G458+I458+K458+M458+O458</f>
        <v>64</v>
      </c>
      <c r="Q458" s="60"/>
      <c r="R458" s="55"/>
      <c r="S458" s="63" t="n">
        <f aca="false">+Q458+R458</f>
        <v>0</v>
      </c>
      <c r="T458" s="60" t="n">
        <v>0</v>
      </c>
      <c r="U458" s="63" t="n">
        <f aca="false">T458+S458+P458</f>
        <v>64</v>
      </c>
      <c r="V458" s="64" t="n">
        <v>69000</v>
      </c>
      <c r="W458" s="64" t="n">
        <f aca="false">V458/2</f>
        <v>34500</v>
      </c>
      <c r="X458" s="41" t="s">
        <v>115</v>
      </c>
    </row>
    <row r="459" s="3" customFormat="true" ht="21.75" hidden="false" customHeight="true" outlineLevel="0" collapsed="false">
      <c r="A459" s="60" t="n">
        <v>456</v>
      </c>
      <c r="B459" s="61" t="n">
        <v>63833</v>
      </c>
      <c r="C459" s="62" t="s">
        <v>483</v>
      </c>
      <c r="D459" s="60" t="n">
        <v>15</v>
      </c>
      <c r="E459" s="63" t="n">
        <f aca="false">D459/100*40</f>
        <v>6</v>
      </c>
      <c r="F459" s="60" t="n">
        <v>30</v>
      </c>
      <c r="G459" s="63" t="n">
        <f aca="false">F459/100*40</f>
        <v>12</v>
      </c>
      <c r="H459" s="60" t="n">
        <v>40</v>
      </c>
      <c r="I459" s="63" t="n">
        <f aca="false">H459/100*40</f>
        <v>16</v>
      </c>
      <c r="J459" s="60" t="n">
        <v>20</v>
      </c>
      <c r="K459" s="63" t="n">
        <f aca="false">J459/100*60</f>
        <v>12</v>
      </c>
      <c r="L459" s="60" t="n">
        <v>10</v>
      </c>
      <c r="M459" s="63" t="n">
        <f aca="false">L459/100*60</f>
        <v>6</v>
      </c>
      <c r="N459" s="60" t="n">
        <v>20</v>
      </c>
      <c r="O459" s="63" t="n">
        <f aca="false">N459/100*60</f>
        <v>12</v>
      </c>
      <c r="P459" s="63" t="n">
        <f aca="false">E459+G459+I459+K459+M459+O459</f>
        <v>64</v>
      </c>
      <c r="Q459" s="60"/>
      <c r="R459" s="55"/>
      <c r="S459" s="63" t="n">
        <f aca="false">+Q459+R459</f>
        <v>0</v>
      </c>
      <c r="T459" s="60" t="n">
        <v>0</v>
      </c>
      <c r="U459" s="63" t="n">
        <f aca="false">T459+S459+P459</f>
        <v>64</v>
      </c>
      <c r="V459" s="64" t="n">
        <v>105861</v>
      </c>
      <c r="W459" s="64" t="n">
        <f aca="false">V459/2</f>
        <v>52930.5</v>
      </c>
      <c r="X459" s="41" t="s">
        <v>115</v>
      </c>
    </row>
    <row r="460" s="3" customFormat="true" ht="21.75" hidden="false" customHeight="true" outlineLevel="0" collapsed="false">
      <c r="A460" s="55" t="n">
        <v>457</v>
      </c>
      <c r="B460" s="61" t="n">
        <v>63837</v>
      </c>
      <c r="C460" s="62" t="s">
        <v>484</v>
      </c>
      <c r="D460" s="60" t="n">
        <v>15</v>
      </c>
      <c r="E460" s="63" t="n">
        <f aca="false">D460/100*40</f>
        <v>6</v>
      </c>
      <c r="F460" s="60" t="n">
        <v>15</v>
      </c>
      <c r="G460" s="63" t="n">
        <f aca="false">F460/100*40</f>
        <v>6</v>
      </c>
      <c r="H460" s="60" t="n">
        <v>40</v>
      </c>
      <c r="I460" s="63" t="n">
        <f aca="false">H460/100*40</f>
        <v>16</v>
      </c>
      <c r="J460" s="60" t="n">
        <v>30</v>
      </c>
      <c r="K460" s="63" t="n">
        <f aca="false">J460/100*60</f>
        <v>18</v>
      </c>
      <c r="L460" s="60" t="n">
        <v>10</v>
      </c>
      <c r="M460" s="63" t="n">
        <f aca="false">L460/100*60</f>
        <v>6</v>
      </c>
      <c r="N460" s="60" t="n">
        <v>20</v>
      </c>
      <c r="O460" s="63" t="n">
        <f aca="false">N460/100*60</f>
        <v>12</v>
      </c>
      <c r="P460" s="63" t="n">
        <f aca="false">E460+G460+I460+K460+M460+O460</f>
        <v>64</v>
      </c>
      <c r="Q460" s="60"/>
      <c r="R460" s="55"/>
      <c r="S460" s="63" t="n">
        <f aca="false">+Q460+R460</f>
        <v>0</v>
      </c>
      <c r="T460" s="60" t="n">
        <v>0</v>
      </c>
      <c r="U460" s="63" t="n">
        <f aca="false">T460+S460+P460</f>
        <v>64</v>
      </c>
      <c r="V460" s="64" t="n">
        <v>70488</v>
      </c>
      <c r="W460" s="64" t="n">
        <f aca="false">V460/2</f>
        <v>35244</v>
      </c>
      <c r="X460" s="41" t="s">
        <v>115</v>
      </c>
    </row>
    <row r="461" s="3" customFormat="true" ht="21.75" hidden="false" customHeight="true" outlineLevel="0" collapsed="false">
      <c r="A461" s="60" t="n">
        <v>458</v>
      </c>
      <c r="B461" s="61" t="n">
        <v>63845</v>
      </c>
      <c r="C461" s="62" t="s">
        <v>485</v>
      </c>
      <c r="D461" s="60" t="n">
        <v>15</v>
      </c>
      <c r="E461" s="63" t="n">
        <f aca="false">D461/100*40</f>
        <v>6</v>
      </c>
      <c r="F461" s="60" t="n">
        <v>15</v>
      </c>
      <c r="G461" s="63" t="n">
        <f aca="false">F461/100*40</f>
        <v>6</v>
      </c>
      <c r="H461" s="60" t="n">
        <v>40</v>
      </c>
      <c r="I461" s="63" t="n">
        <f aca="false">H461/100*40</f>
        <v>16</v>
      </c>
      <c r="J461" s="60" t="n">
        <v>20</v>
      </c>
      <c r="K461" s="63" t="n">
        <f aca="false">J461/100*60</f>
        <v>12</v>
      </c>
      <c r="L461" s="60" t="n">
        <v>20</v>
      </c>
      <c r="M461" s="63" t="n">
        <f aca="false">L461/100*60</f>
        <v>12</v>
      </c>
      <c r="N461" s="60" t="n">
        <v>20</v>
      </c>
      <c r="O461" s="63" t="n">
        <f aca="false">N461/100*60</f>
        <v>12</v>
      </c>
      <c r="P461" s="63" t="n">
        <f aca="false">E461+G461+I461+K461+M461+O461</f>
        <v>64</v>
      </c>
      <c r="Q461" s="60"/>
      <c r="R461" s="55"/>
      <c r="S461" s="63" t="n">
        <f aca="false">+Q461+R461</f>
        <v>0</v>
      </c>
      <c r="T461" s="60" t="n">
        <v>0</v>
      </c>
      <c r="U461" s="63" t="n">
        <f aca="false">T461+S461+P461</f>
        <v>64</v>
      </c>
      <c r="V461" s="64" t="n">
        <v>301873</v>
      </c>
      <c r="W461" s="64" t="n">
        <f aca="false">V461/2</f>
        <v>150936.5</v>
      </c>
      <c r="X461" s="41" t="s">
        <v>115</v>
      </c>
    </row>
    <row r="462" s="3" customFormat="true" ht="21.75" hidden="false" customHeight="true" outlineLevel="0" collapsed="false">
      <c r="A462" s="60" t="n">
        <v>459</v>
      </c>
      <c r="B462" s="61" t="n">
        <v>63349</v>
      </c>
      <c r="C462" s="62" t="s">
        <v>486</v>
      </c>
      <c r="D462" s="60" t="n">
        <v>15</v>
      </c>
      <c r="E462" s="63" t="n">
        <f aca="false">D462/100*40</f>
        <v>6</v>
      </c>
      <c r="F462" s="60" t="n">
        <v>15</v>
      </c>
      <c r="G462" s="63" t="n">
        <f aca="false">F462/100*40</f>
        <v>6</v>
      </c>
      <c r="H462" s="60" t="n">
        <v>40</v>
      </c>
      <c r="I462" s="63" t="n">
        <f aca="false">H462/100*40</f>
        <v>16</v>
      </c>
      <c r="J462" s="60" t="n">
        <v>10</v>
      </c>
      <c r="K462" s="63" t="n">
        <f aca="false">J462/100*60</f>
        <v>6</v>
      </c>
      <c r="L462" s="60" t="n">
        <v>20</v>
      </c>
      <c r="M462" s="63" t="n">
        <f aca="false">L462/100*60</f>
        <v>12</v>
      </c>
      <c r="N462" s="60" t="n">
        <v>30</v>
      </c>
      <c r="O462" s="63" t="n">
        <f aca="false">N462/100*60</f>
        <v>18</v>
      </c>
      <c r="P462" s="63" t="n">
        <f aca="false">E462+G462+I462+K462+M462+O462</f>
        <v>64</v>
      </c>
      <c r="Q462" s="60"/>
      <c r="R462" s="55"/>
      <c r="S462" s="63" t="n">
        <f aca="false">+Q462+R462</f>
        <v>0</v>
      </c>
      <c r="T462" s="60" t="n">
        <v>0</v>
      </c>
      <c r="U462" s="63" t="n">
        <f aca="false">T462+S462+P462</f>
        <v>64</v>
      </c>
      <c r="V462" s="64" t="n">
        <v>267500</v>
      </c>
      <c r="W462" s="64" t="n">
        <f aca="false">V462/2</f>
        <v>133750</v>
      </c>
      <c r="X462" s="41" t="s">
        <v>115</v>
      </c>
    </row>
    <row r="463" s="3" customFormat="true" ht="21.75" hidden="false" customHeight="true" outlineLevel="0" collapsed="false">
      <c r="A463" s="55" t="n">
        <v>460</v>
      </c>
      <c r="B463" s="61" t="n">
        <v>62953</v>
      </c>
      <c r="C463" s="62" t="s">
        <v>487</v>
      </c>
      <c r="D463" s="60" t="n">
        <v>7.5</v>
      </c>
      <c r="E463" s="63" t="n">
        <f aca="false">D463/100*40</f>
        <v>3</v>
      </c>
      <c r="F463" s="60" t="n">
        <v>22</v>
      </c>
      <c r="G463" s="63" t="n">
        <f aca="false">F463/100*40</f>
        <v>8.8</v>
      </c>
      <c r="H463" s="60" t="n">
        <v>40</v>
      </c>
      <c r="I463" s="63" t="n">
        <f aca="false">H463/100*40</f>
        <v>16</v>
      </c>
      <c r="J463" s="60" t="n">
        <v>20</v>
      </c>
      <c r="K463" s="63" t="n">
        <f aca="false">J463/100*60</f>
        <v>12</v>
      </c>
      <c r="L463" s="60" t="n">
        <v>20</v>
      </c>
      <c r="M463" s="63" t="n">
        <f aca="false">L463/100*60</f>
        <v>12</v>
      </c>
      <c r="N463" s="60" t="n">
        <v>20</v>
      </c>
      <c r="O463" s="63" t="n">
        <f aca="false">N463/100*60</f>
        <v>12</v>
      </c>
      <c r="P463" s="63" t="n">
        <f aca="false">E463+G463+I463+K463+M463+O463</f>
        <v>63.8</v>
      </c>
      <c r="Q463" s="60"/>
      <c r="R463" s="55"/>
      <c r="S463" s="63" t="n">
        <v>0</v>
      </c>
      <c r="T463" s="60" t="n">
        <v>0</v>
      </c>
      <c r="U463" s="63" t="n">
        <f aca="false">T463+S463+P463</f>
        <v>63.8</v>
      </c>
      <c r="V463" s="64" t="n">
        <v>131989.2</v>
      </c>
      <c r="W463" s="64" t="n">
        <f aca="false">V463/2</f>
        <v>65994.6</v>
      </c>
      <c r="X463" s="41" t="s">
        <v>115</v>
      </c>
    </row>
    <row r="464" s="3" customFormat="true" ht="21.75" hidden="false" customHeight="true" outlineLevel="0" collapsed="false">
      <c r="A464" s="60" t="n">
        <v>461</v>
      </c>
      <c r="B464" s="61" t="n">
        <v>63794</v>
      </c>
      <c r="C464" s="62" t="s">
        <v>488</v>
      </c>
      <c r="D464" s="60" t="n">
        <v>7.5</v>
      </c>
      <c r="E464" s="63" t="n">
        <f aca="false">D464/100*40</f>
        <v>3</v>
      </c>
      <c r="F464" s="60" t="n">
        <v>22</v>
      </c>
      <c r="G464" s="63" t="n">
        <f aca="false">F464/100*40</f>
        <v>8.8</v>
      </c>
      <c r="H464" s="60" t="n">
        <v>40</v>
      </c>
      <c r="I464" s="63" t="n">
        <f aca="false">H464/100*40</f>
        <v>16</v>
      </c>
      <c r="J464" s="60" t="n">
        <v>20</v>
      </c>
      <c r="K464" s="63" t="n">
        <f aca="false">J464/100*60</f>
        <v>12</v>
      </c>
      <c r="L464" s="60" t="n">
        <v>20</v>
      </c>
      <c r="M464" s="63" t="n">
        <f aca="false">L464/100*60</f>
        <v>12</v>
      </c>
      <c r="N464" s="60" t="n">
        <v>20</v>
      </c>
      <c r="O464" s="63" t="n">
        <f aca="false">N464/100*60</f>
        <v>12</v>
      </c>
      <c r="P464" s="63" t="n">
        <f aca="false">E464+G464+I464+K464+M464+O464</f>
        <v>63.8</v>
      </c>
      <c r="Q464" s="60"/>
      <c r="R464" s="55"/>
      <c r="S464" s="63" t="n">
        <v>0</v>
      </c>
      <c r="T464" s="60" t="n">
        <v>0</v>
      </c>
      <c r="U464" s="63" t="n">
        <f aca="false">T464+S464+P464</f>
        <v>63.8</v>
      </c>
      <c r="V464" s="64" t="n">
        <v>53090</v>
      </c>
      <c r="W464" s="64" t="n">
        <f aca="false">V464/2</f>
        <v>26545</v>
      </c>
      <c r="X464" s="41" t="s">
        <v>115</v>
      </c>
    </row>
    <row r="465" s="3" customFormat="true" ht="21.75" hidden="false" customHeight="true" outlineLevel="0" collapsed="false">
      <c r="A465" s="60" t="n">
        <v>462</v>
      </c>
      <c r="B465" s="61" t="n">
        <v>62684</v>
      </c>
      <c r="C465" s="62" t="s">
        <v>489</v>
      </c>
      <c r="D465" s="60" t="n">
        <v>22</v>
      </c>
      <c r="E465" s="63" t="n">
        <f aca="false">D465/100*40</f>
        <v>8.8</v>
      </c>
      <c r="F465" s="60" t="n">
        <v>7.5</v>
      </c>
      <c r="G465" s="63" t="n">
        <f aca="false">F465/100*40</f>
        <v>3</v>
      </c>
      <c r="H465" s="60" t="n">
        <v>40</v>
      </c>
      <c r="I465" s="63" t="n">
        <f aca="false">H465/100*40</f>
        <v>16</v>
      </c>
      <c r="J465" s="60" t="n">
        <v>20</v>
      </c>
      <c r="K465" s="63" t="n">
        <f aca="false">J465/100*60</f>
        <v>12</v>
      </c>
      <c r="L465" s="60" t="n">
        <v>20</v>
      </c>
      <c r="M465" s="63" t="n">
        <f aca="false">L465/100*60</f>
        <v>12</v>
      </c>
      <c r="N465" s="60" t="n">
        <v>20</v>
      </c>
      <c r="O465" s="63" t="n">
        <f aca="false">N465/100*60</f>
        <v>12</v>
      </c>
      <c r="P465" s="63" t="n">
        <f aca="false">E465+G465+I465+K465+M465+O465</f>
        <v>63.8</v>
      </c>
      <c r="Q465" s="60"/>
      <c r="R465" s="55"/>
      <c r="S465" s="63" t="n">
        <f aca="false">+Q465+R465</f>
        <v>0</v>
      </c>
      <c r="T465" s="60" t="n">
        <v>0</v>
      </c>
      <c r="U465" s="63" t="n">
        <f aca="false">T465+S465+P465</f>
        <v>63.8</v>
      </c>
      <c r="V465" s="64" t="n">
        <v>128900</v>
      </c>
      <c r="W465" s="64" t="n">
        <f aca="false">V465/2</f>
        <v>64450</v>
      </c>
      <c r="X465" s="41" t="s">
        <v>115</v>
      </c>
    </row>
    <row r="466" s="3" customFormat="true" ht="31.5" hidden="false" customHeight="true" outlineLevel="0" collapsed="false">
      <c r="A466" s="55" t="n">
        <v>463</v>
      </c>
      <c r="B466" s="61" t="n">
        <v>62992</v>
      </c>
      <c r="C466" s="62" t="s">
        <v>490</v>
      </c>
      <c r="D466" s="60" t="n">
        <v>7.5</v>
      </c>
      <c r="E466" s="63" t="n">
        <f aca="false">D466/100*40</f>
        <v>3</v>
      </c>
      <c r="F466" s="60" t="n">
        <v>22</v>
      </c>
      <c r="G466" s="63" t="n">
        <f aca="false">F466/100*40</f>
        <v>8.8</v>
      </c>
      <c r="H466" s="60" t="n">
        <v>40</v>
      </c>
      <c r="I466" s="63" t="n">
        <f aca="false">H466/100*40</f>
        <v>16</v>
      </c>
      <c r="J466" s="60" t="n">
        <v>20</v>
      </c>
      <c r="K466" s="63" t="n">
        <f aca="false">J466/100*60</f>
        <v>12</v>
      </c>
      <c r="L466" s="60" t="n">
        <v>20</v>
      </c>
      <c r="M466" s="63" t="n">
        <f aca="false">L466/100*60</f>
        <v>12</v>
      </c>
      <c r="N466" s="60" t="n">
        <v>20</v>
      </c>
      <c r="O466" s="63" t="n">
        <f aca="false">N466/100*60</f>
        <v>12</v>
      </c>
      <c r="P466" s="63" t="n">
        <f aca="false">E466+G466+I466+K466+M466+O466</f>
        <v>63.8</v>
      </c>
      <c r="Q466" s="60"/>
      <c r="R466" s="55"/>
      <c r="S466" s="63" t="n">
        <f aca="false">+Q466+R466</f>
        <v>0</v>
      </c>
      <c r="T466" s="60" t="n">
        <v>0</v>
      </c>
      <c r="U466" s="63" t="n">
        <f aca="false">T466+S466+P466</f>
        <v>63.8</v>
      </c>
      <c r="V466" s="64" t="n">
        <v>51816.74</v>
      </c>
      <c r="W466" s="64" t="n">
        <f aca="false">V466/2</f>
        <v>25908.37</v>
      </c>
      <c r="X466" s="41" t="s">
        <v>115</v>
      </c>
    </row>
    <row r="467" s="3" customFormat="true" ht="21.75" hidden="false" customHeight="true" outlineLevel="0" collapsed="false">
      <c r="A467" s="60" t="n">
        <v>464</v>
      </c>
      <c r="B467" s="61" t="n">
        <v>62994</v>
      </c>
      <c r="C467" s="62" t="s">
        <v>491</v>
      </c>
      <c r="D467" s="60" t="n">
        <v>7.5</v>
      </c>
      <c r="E467" s="63" t="n">
        <f aca="false">D467/100*40</f>
        <v>3</v>
      </c>
      <c r="F467" s="60" t="n">
        <v>22</v>
      </c>
      <c r="G467" s="63" t="n">
        <f aca="false">F467/100*40</f>
        <v>8.8</v>
      </c>
      <c r="H467" s="60" t="n">
        <v>40</v>
      </c>
      <c r="I467" s="63" t="n">
        <f aca="false">H467/100*40</f>
        <v>16</v>
      </c>
      <c r="J467" s="60" t="n">
        <v>20</v>
      </c>
      <c r="K467" s="63" t="n">
        <f aca="false">J467/100*60</f>
        <v>12</v>
      </c>
      <c r="L467" s="60" t="n">
        <v>20</v>
      </c>
      <c r="M467" s="63" t="n">
        <f aca="false">L467/100*60</f>
        <v>12</v>
      </c>
      <c r="N467" s="60" t="n">
        <v>20</v>
      </c>
      <c r="O467" s="63" t="n">
        <f aca="false">N467/100*60</f>
        <v>12</v>
      </c>
      <c r="P467" s="63" t="n">
        <f aca="false">E467+G467+I467+K467+M467+O467</f>
        <v>63.8</v>
      </c>
      <c r="Q467" s="60"/>
      <c r="R467" s="55"/>
      <c r="S467" s="63" t="n">
        <f aca="false">+Q467+R467</f>
        <v>0</v>
      </c>
      <c r="T467" s="60" t="n">
        <v>0</v>
      </c>
      <c r="U467" s="63" t="n">
        <f aca="false">T467+S467+P467</f>
        <v>63.8</v>
      </c>
      <c r="V467" s="64" t="n">
        <v>119035.24</v>
      </c>
      <c r="W467" s="64" t="n">
        <f aca="false">V467/2</f>
        <v>59517.62</v>
      </c>
      <c r="X467" s="41" t="s">
        <v>115</v>
      </c>
    </row>
    <row r="468" s="3" customFormat="true" ht="21.75" hidden="false" customHeight="true" outlineLevel="0" collapsed="false">
      <c r="A468" s="60" t="n">
        <v>465</v>
      </c>
      <c r="B468" s="61" t="n">
        <v>63054</v>
      </c>
      <c r="C468" s="62" t="s">
        <v>492</v>
      </c>
      <c r="D468" s="60" t="n">
        <v>7.5</v>
      </c>
      <c r="E468" s="63" t="n">
        <f aca="false">D468/100*40</f>
        <v>3</v>
      </c>
      <c r="F468" s="60" t="n">
        <v>22</v>
      </c>
      <c r="G468" s="63" t="n">
        <f aca="false">F468/100*40</f>
        <v>8.8</v>
      </c>
      <c r="H468" s="60" t="n">
        <v>40</v>
      </c>
      <c r="I468" s="63" t="n">
        <f aca="false">H468/100*40</f>
        <v>16</v>
      </c>
      <c r="J468" s="60" t="n">
        <v>20</v>
      </c>
      <c r="K468" s="63" t="n">
        <f aca="false">J468/100*60</f>
        <v>12</v>
      </c>
      <c r="L468" s="60" t="n">
        <v>20</v>
      </c>
      <c r="M468" s="63" t="n">
        <f aca="false">L468/100*60</f>
        <v>12</v>
      </c>
      <c r="N468" s="60" t="n">
        <v>20</v>
      </c>
      <c r="O468" s="63" t="n">
        <f aca="false">N468/100*60</f>
        <v>12</v>
      </c>
      <c r="P468" s="63" t="n">
        <f aca="false">E468+G468+I468+K468+M468+O468</f>
        <v>63.8</v>
      </c>
      <c r="Q468" s="60"/>
      <c r="R468" s="55"/>
      <c r="S468" s="63" t="n">
        <f aca="false">+Q468+R468</f>
        <v>0</v>
      </c>
      <c r="T468" s="60" t="n">
        <v>0</v>
      </c>
      <c r="U468" s="63" t="n">
        <f aca="false">T468+S468+P468</f>
        <v>63.8</v>
      </c>
      <c r="V468" s="64" t="n">
        <v>99115.17</v>
      </c>
      <c r="W468" s="64" t="n">
        <f aca="false">V468/2</f>
        <v>49557.585</v>
      </c>
      <c r="X468" s="41" t="s">
        <v>115</v>
      </c>
    </row>
    <row r="469" s="3" customFormat="true" ht="21.75" hidden="false" customHeight="true" outlineLevel="0" collapsed="false">
      <c r="A469" s="55" t="n">
        <v>466</v>
      </c>
      <c r="B469" s="61" t="n">
        <v>63182</v>
      </c>
      <c r="C469" s="62" t="s">
        <v>493</v>
      </c>
      <c r="D469" s="60" t="n">
        <v>22</v>
      </c>
      <c r="E469" s="63" t="n">
        <f aca="false">D469/100*40</f>
        <v>8.8</v>
      </c>
      <c r="F469" s="60" t="n">
        <v>7.5</v>
      </c>
      <c r="G469" s="63" t="n">
        <f aca="false">F469/100*40</f>
        <v>3</v>
      </c>
      <c r="H469" s="60" t="n">
        <v>40</v>
      </c>
      <c r="I469" s="63" t="n">
        <f aca="false">H469/100*40</f>
        <v>16</v>
      </c>
      <c r="J469" s="60" t="n">
        <v>20</v>
      </c>
      <c r="K469" s="63" t="n">
        <f aca="false">J469/100*60</f>
        <v>12</v>
      </c>
      <c r="L469" s="60" t="n">
        <v>20</v>
      </c>
      <c r="M469" s="63" t="n">
        <f aca="false">L469/100*60</f>
        <v>12</v>
      </c>
      <c r="N469" s="60" t="n">
        <v>20</v>
      </c>
      <c r="O469" s="63" t="n">
        <f aca="false">N469/100*60</f>
        <v>12</v>
      </c>
      <c r="P469" s="63" t="n">
        <f aca="false">E469+G469+I469+K469+M469+O469</f>
        <v>63.8</v>
      </c>
      <c r="Q469" s="60"/>
      <c r="R469" s="55"/>
      <c r="S469" s="63" t="n">
        <f aca="false">+Q469+R469</f>
        <v>0</v>
      </c>
      <c r="T469" s="60" t="n">
        <v>0</v>
      </c>
      <c r="U469" s="63" t="n">
        <f aca="false">T469+S469+P469</f>
        <v>63.8</v>
      </c>
      <c r="V469" s="64" t="n">
        <v>219293.7</v>
      </c>
      <c r="W469" s="64" t="n">
        <f aca="false">V469/2</f>
        <v>109646.85</v>
      </c>
      <c r="X469" s="41" t="s">
        <v>115</v>
      </c>
    </row>
    <row r="470" s="3" customFormat="true" ht="21.75" hidden="false" customHeight="true" outlineLevel="0" collapsed="false">
      <c r="A470" s="60" t="n">
        <v>467</v>
      </c>
      <c r="B470" s="61" t="n">
        <v>63656</v>
      </c>
      <c r="C470" s="62" t="s">
        <v>494</v>
      </c>
      <c r="D470" s="60" t="n">
        <v>7.5</v>
      </c>
      <c r="E470" s="63" t="n">
        <f aca="false">D470/100*40</f>
        <v>3</v>
      </c>
      <c r="F470" s="60" t="n">
        <v>22</v>
      </c>
      <c r="G470" s="63" t="n">
        <f aca="false">F470/100*40</f>
        <v>8.8</v>
      </c>
      <c r="H470" s="60" t="n">
        <v>40</v>
      </c>
      <c r="I470" s="63" t="n">
        <f aca="false">H470/100*40</f>
        <v>16</v>
      </c>
      <c r="J470" s="60" t="n">
        <v>20</v>
      </c>
      <c r="K470" s="63" t="n">
        <f aca="false">J470/100*60</f>
        <v>12</v>
      </c>
      <c r="L470" s="60" t="n">
        <v>20</v>
      </c>
      <c r="M470" s="63" t="n">
        <f aca="false">L470/100*60</f>
        <v>12</v>
      </c>
      <c r="N470" s="60" t="n">
        <v>20</v>
      </c>
      <c r="O470" s="63" t="n">
        <f aca="false">N470/100*60</f>
        <v>12</v>
      </c>
      <c r="P470" s="63" t="n">
        <f aca="false">E470+G470+I470+K470+M470+O470</f>
        <v>63.8</v>
      </c>
      <c r="Q470" s="60"/>
      <c r="R470" s="55"/>
      <c r="S470" s="63" t="n">
        <f aca="false">+Q470+R470</f>
        <v>0</v>
      </c>
      <c r="T470" s="60" t="n">
        <v>0</v>
      </c>
      <c r="U470" s="63" t="n">
        <f aca="false">T470+S470+P470</f>
        <v>63.8</v>
      </c>
      <c r="V470" s="64" t="n">
        <v>78640.17</v>
      </c>
      <c r="W470" s="64" t="n">
        <f aca="false">V470/2</f>
        <v>39320.085</v>
      </c>
      <c r="X470" s="41" t="s">
        <v>115</v>
      </c>
    </row>
    <row r="471" s="3" customFormat="true" ht="21.75" hidden="false" customHeight="true" outlineLevel="0" collapsed="false">
      <c r="A471" s="60" t="n">
        <v>468</v>
      </c>
      <c r="B471" s="61" t="n">
        <v>63309</v>
      </c>
      <c r="C471" s="62" t="s">
        <v>495</v>
      </c>
      <c r="D471" s="60" t="n">
        <v>22</v>
      </c>
      <c r="E471" s="63" t="n">
        <f aca="false">D471/100*40</f>
        <v>8.8</v>
      </c>
      <c r="F471" s="60" t="n">
        <v>22</v>
      </c>
      <c r="G471" s="63" t="n">
        <f aca="false">F471/100*40</f>
        <v>8.8</v>
      </c>
      <c r="H471" s="60" t="n">
        <v>40</v>
      </c>
      <c r="I471" s="63" t="n">
        <f aca="false">H471/100*40</f>
        <v>16</v>
      </c>
      <c r="J471" s="60" t="n">
        <v>10</v>
      </c>
      <c r="K471" s="63" t="n">
        <f aca="false">J471/100*60</f>
        <v>6</v>
      </c>
      <c r="L471" s="60" t="n">
        <v>20</v>
      </c>
      <c r="M471" s="63" t="n">
        <f aca="false">L471/100*60</f>
        <v>12</v>
      </c>
      <c r="N471" s="60" t="n">
        <v>20</v>
      </c>
      <c r="O471" s="63" t="n">
        <f aca="false">N471/100*60</f>
        <v>12</v>
      </c>
      <c r="P471" s="63" t="n">
        <f aca="false">E471+G471+I471+K471+M471+O471</f>
        <v>63.6</v>
      </c>
      <c r="Q471" s="60"/>
      <c r="R471" s="55"/>
      <c r="S471" s="63" t="n">
        <f aca="false">+Q471+R471</f>
        <v>0</v>
      </c>
      <c r="T471" s="60" t="n">
        <v>0</v>
      </c>
      <c r="U471" s="63" t="n">
        <f aca="false">T471+S471+P471</f>
        <v>63.6</v>
      </c>
      <c r="V471" s="64" t="n">
        <v>71987.2</v>
      </c>
      <c r="W471" s="64" t="n">
        <f aca="false">V471/2</f>
        <v>35993.6</v>
      </c>
      <c r="X471" s="41" t="s">
        <v>115</v>
      </c>
    </row>
    <row r="472" s="3" customFormat="true" ht="21.75" hidden="false" customHeight="true" outlineLevel="0" collapsed="false">
      <c r="A472" s="55" t="n">
        <v>469</v>
      </c>
      <c r="B472" s="61" t="n">
        <v>63315</v>
      </c>
      <c r="C472" s="62" t="s">
        <v>496</v>
      </c>
      <c r="D472" s="60" t="n">
        <v>22</v>
      </c>
      <c r="E472" s="63" t="n">
        <f aca="false">D472/100*40</f>
        <v>8.8</v>
      </c>
      <c r="F472" s="60" t="n">
        <v>22</v>
      </c>
      <c r="G472" s="63" t="n">
        <f aca="false">F472/100*40</f>
        <v>8.8</v>
      </c>
      <c r="H472" s="60" t="n">
        <v>40</v>
      </c>
      <c r="I472" s="63" t="n">
        <f aca="false">H472/100*40</f>
        <v>16</v>
      </c>
      <c r="J472" s="60" t="n">
        <v>10</v>
      </c>
      <c r="K472" s="63" t="n">
        <f aca="false">J472/100*60</f>
        <v>6</v>
      </c>
      <c r="L472" s="60" t="n">
        <v>20</v>
      </c>
      <c r="M472" s="63" t="n">
        <f aca="false">L472/100*60</f>
        <v>12</v>
      </c>
      <c r="N472" s="60" t="n">
        <v>20</v>
      </c>
      <c r="O472" s="63" t="n">
        <f aca="false">N472/100*60</f>
        <v>12</v>
      </c>
      <c r="P472" s="63" t="n">
        <f aca="false">E472+G472+I472+K472+M472+O472</f>
        <v>63.6</v>
      </c>
      <c r="Q472" s="60"/>
      <c r="R472" s="55"/>
      <c r="S472" s="63" t="n">
        <f aca="false">+Q472+R472</f>
        <v>0</v>
      </c>
      <c r="T472" s="60" t="n">
        <v>0</v>
      </c>
      <c r="U472" s="63" t="n">
        <f aca="false">T472+S472+P472</f>
        <v>63.6</v>
      </c>
      <c r="V472" s="64" t="n">
        <v>174835.49</v>
      </c>
      <c r="W472" s="64" t="n">
        <f aca="false">V472/2</f>
        <v>87417.745</v>
      </c>
      <c r="X472" s="41" t="s">
        <v>115</v>
      </c>
    </row>
    <row r="473" s="3" customFormat="true" ht="21.75" hidden="false" customHeight="true" outlineLevel="0" collapsed="false">
      <c r="A473" s="60" t="n">
        <v>470</v>
      </c>
      <c r="B473" s="61" t="n">
        <v>63571</v>
      </c>
      <c r="C473" s="62" t="s">
        <v>497</v>
      </c>
      <c r="D473" s="60" t="n">
        <v>22</v>
      </c>
      <c r="E473" s="63" t="n">
        <f aca="false">D473/100*40</f>
        <v>8.8</v>
      </c>
      <c r="F473" s="60" t="n">
        <v>22</v>
      </c>
      <c r="G473" s="63" t="n">
        <f aca="false">F473/100*40</f>
        <v>8.8</v>
      </c>
      <c r="H473" s="60" t="n">
        <v>40</v>
      </c>
      <c r="I473" s="63" t="n">
        <f aca="false">H473/100*40</f>
        <v>16</v>
      </c>
      <c r="J473" s="60" t="n">
        <v>20</v>
      </c>
      <c r="K473" s="63" t="n">
        <f aca="false">J473/100*60</f>
        <v>12</v>
      </c>
      <c r="L473" s="60" t="n">
        <v>10</v>
      </c>
      <c r="M473" s="63" t="n">
        <f aca="false">L473/100*60</f>
        <v>6</v>
      </c>
      <c r="N473" s="60" t="n">
        <v>20</v>
      </c>
      <c r="O473" s="63" t="n">
        <f aca="false">N473/100*60</f>
        <v>12</v>
      </c>
      <c r="P473" s="63" t="n">
        <f aca="false">E473+G473+I473+K473+M473+O473</f>
        <v>63.6</v>
      </c>
      <c r="Q473" s="60"/>
      <c r="R473" s="55"/>
      <c r="S473" s="63" t="n">
        <f aca="false">+Q473+R473</f>
        <v>0</v>
      </c>
      <c r="T473" s="60" t="n">
        <v>0</v>
      </c>
      <c r="U473" s="63" t="n">
        <f aca="false">T473+S473+P473</f>
        <v>63.6</v>
      </c>
      <c r="V473" s="64" t="n">
        <v>229656.81</v>
      </c>
      <c r="W473" s="64" t="n">
        <f aca="false">V473/2</f>
        <v>114828.405</v>
      </c>
      <c r="X473" s="41" t="s">
        <v>115</v>
      </c>
    </row>
    <row r="474" s="3" customFormat="true" ht="18" hidden="false" customHeight="true" outlineLevel="0" collapsed="false">
      <c r="A474" s="60" t="n">
        <v>471</v>
      </c>
      <c r="B474" s="61" t="n">
        <v>63575</v>
      </c>
      <c r="C474" s="62" t="s">
        <v>498</v>
      </c>
      <c r="D474" s="60" t="n">
        <v>22</v>
      </c>
      <c r="E474" s="63" t="n">
        <f aca="false">D474/100*40</f>
        <v>8.8</v>
      </c>
      <c r="F474" s="60" t="n">
        <v>22</v>
      </c>
      <c r="G474" s="63" t="n">
        <f aca="false">F474/100*40</f>
        <v>8.8</v>
      </c>
      <c r="H474" s="60" t="n">
        <v>40</v>
      </c>
      <c r="I474" s="63" t="n">
        <f aca="false">H474/100*40</f>
        <v>16</v>
      </c>
      <c r="J474" s="60" t="n">
        <v>20</v>
      </c>
      <c r="K474" s="63" t="n">
        <f aca="false">J474/100*60</f>
        <v>12</v>
      </c>
      <c r="L474" s="60" t="n">
        <v>10</v>
      </c>
      <c r="M474" s="63" t="n">
        <f aca="false">L474/100*60</f>
        <v>6</v>
      </c>
      <c r="N474" s="60" t="n">
        <v>20</v>
      </c>
      <c r="O474" s="63" t="n">
        <f aca="false">N474/100*60</f>
        <v>12</v>
      </c>
      <c r="P474" s="63" t="n">
        <f aca="false">E474+G474+I474+K474+M474+O474</f>
        <v>63.6</v>
      </c>
      <c r="Q474" s="60"/>
      <c r="R474" s="55"/>
      <c r="S474" s="63" t="n">
        <f aca="false">+Q474+R474</f>
        <v>0</v>
      </c>
      <c r="T474" s="60" t="n">
        <v>0</v>
      </c>
      <c r="U474" s="63" t="n">
        <f aca="false">T474+S474+P474</f>
        <v>63.6</v>
      </c>
      <c r="V474" s="64" t="n">
        <v>386960.1</v>
      </c>
      <c r="W474" s="64" t="n">
        <f aca="false">V474/2</f>
        <v>193480.05</v>
      </c>
      <c r="X474" s="41" t="s">
        <v>115</v>
      </c>
    </row>
    <row r="475" s="3" customFormat="true" ht="31.5" hidden="false" customHeight="true" outlineLevel="0" collapsed="false">
      <c r="A475" s="55" t="n">
        <v>472</v>
      </c>
      <c r="B475" s="61" t="n">
        <v>63769</v>
      </c>
      <c r="C475" s="62" t="s">
        <v>499</v>
      </c>
      <c r="D475" s="60" t="n">
        <v>7.5</v>
      </c>
      <c r="E475" s="63" t="n">
        <f aca="false">D475/100*40</f>
        <v>3</v>
      </c>
      <c r="F475" s="60" t="n">
        <v>15</v>
      </c>
      <c r="G475" s="63" t="n">
        <f aca="false">F475/100*40</f>
        <v>6</v>
      </c>
      <c r="H475" s="60" t="n">
        <v>40</v>
      </c>
      <c r="I475" s="63" t="n">
        <f aca="false">H475/100*40</f>
        <v>16</v>
      </c>
      <c r="J475" s="60" t="n">
        <v>20</v>
      </c>
      <c r="K475" s="63" t="n">
        <f aca="false">J475/100*60</f>
        <v>12</v>
      </c>
      <c r="L475" s="60" t="n">
        <v>20</v>
      </c>
      <c r="M475" s="63" t="n">
        <f aca="false">L475/100*60</f>
        <v>12</v>
      </c>
      <c r="N475" s="60" t="n">
        <v>20</v>
      </c>
      <c r="O475" s="63" t="n">
        <f aca="false">N475/100*60</f>
        <v>12</v>
      </c>
      <c r="P475" s="63" t="n">
        <f aca="false">E475+G475+I475+K475+M475+O475</f>
        <v>61</v>
      </c>
      <c r="Q475" s="60"/>
      <c r="R475" s="55"/>
      <c r="S475" s="63" t="n">
        <v>0</v>
      </c>
      <c r="T475" s="60" t="n">
        <v>2.5</v>
      </c>
      <c r="U475" s="63" t="n">
        <f aca="false">T475+S475+P475</f>
        <v>63.5</v>
      </c>
      <c r="V475" s="64" t="n">
        <v>62413</v>
      </c>
      <c r="W475" s="64" t="n">
        <f aca="false">V475/2</f>
        <v>31206.5</v>
      </c>
      <c r="X475" s="41" t="s">
        <v>115</v>
      </c>
    </row>
    <row r="476" s="3" customFormat="true" ht="26.25" hidden="false" customHeight="true" outlineLevel="0" collapsed="false">
      <c r="A476" s="60" t="n">
        <v>473</v>
      </c>
      <c r="B476" s="61" t="n">
        <v>63449</v>
      </c>
      <c r="C476" s="62" t="s">
        <v>500</v>
      </c>
      <c r="D476" s="60" t="n">
        <v>22</v>
      </c>
      <c r="E476" s="63" t="n">
        <f aca="false">D476/100*40</f>
        <v>8.8</v>
      </c>
      <c r="F476" s="60" t="n">
        <v>15</v>
      </c>
      <c r="G476" s="63" t="n">
        <f aca="false">F476/100*40</f>
        <v>6</v>
      </c>
      <c r="H476" s="60" t="n">
        <v>40</v>
      </c>
      <c r="I476" s="63" t="n">
        <f aca="false">H476/100*40</f>
        <v>16</v>
      </c>
      <c r="J476" s="60" t="n">
        <v>20</v>
      </c>
      <c r="K476" s="63" t="n">
        <f aca="false">J476/100*60</f>
        <v>12</v>
      </c>
      <c r="L476" s="60" t="n">
        <v>10</v>
      </c>
      <c r="M476" s="63" t="n">
        <f aca="false">L476/100*60</f>
        <v>6</v>
      </c>
      <c r="N476" s="60" t="n">
        <v>20</v>
      </c>
      <c r="O476" s="63" t="n">
        <f aca="false">N476/100*60</f>
        <v>12</v>
      </c>
      <c r="P476" s="63" t="n">
        <f aca="false">E476+G476+I476+K476+M476+O476</f>
        <v>60.8</v>
      </c>
      <c r="Q476" s="60"/>
      <c r="R476" s="55"/>
      <c r="S476" s="63" t="n">
        <v>0</v>
      </c>
      <c r="T476" s="60" t="n">
        <v>2.5</v>
      </c>
      <c r="U476" s="63" t="n">
        <f aca="false">T476+S476+P476</f>
        <v>63.3</v>
      </c>
      <c r="V476" s="64" t="n">
        <v>47500</v>
      </c>
      <c r="W476" s="64" t="n">
        <f aca="false">V476/2</f>
        <v>23750</v>
      </c>
      <c r="X476" s="41" t="s">
        <v>115</v>
      </c>
    </row>
    <row r="477" s="3" customFormat="true" ht="21.75" hidden="false" customHeight="true" outlineLevel="0" collapsed="false">
      <c r="A477" s="60" t="n">
        <v>474</v>
      </c>
      <c r="B477" s="61" t="n">
        <v>63610</v>
      </c>
      <c r="C477" s="62" t="s">
        <v>501</v>
      </c>
      <c r="D477" s="60" t="n">
        <v>15</v>
      </c>
      <c r="E477" s="63" t="n">
        <f aca="false">D477/100*40</f>
        <v>6</v>
      </c>
      <c r="F477" s="60" t="n">
        <v>22</v>
      </c>
      <c r="G477" s="63" t="n">
        <f aca="false">F477/100*40</f>
        <v>8.8</v>
      </c>
      <c r="H477" s="60" t="n">
        <v>40</v>
      </c>
      <c r="I477" s="63" t="n">
        <f aca="false">H477/100*40</f>
        <v>16</v>
      </c>
      <c r="J477" s="60" t="n">
        <v>20</v>
      </c>
      <c r="K477" s="63" t="n">
        <f aca="false">J477/100*60</f>
        <v>12</v>
      </c>
      <c r="L477" s="60" t="n">
        <v>10</v>
      </c>
      <c r="M477" s="63" t="n">
        <f aca="false">L477/100*60</f>
        <v>6</v>
      </c>
      <c r="N477" s="60" t="n">
        <v>20</v>
      </c>
      <c r="O477" s="63" t="n">
        <f aca="false">N477/100*60</f>
        <v>12</v>
      </c>
      <c r="P477" s="63" t="n">
        <f aca="false">E477+G477+I477+K477+M477+O477</f>
        <v>60.8</v>
      </c>
      <c r="Q477" s="60" t="s">
        <v>23</v>
      </c>
      <c r="R477" s="60" t="s">
        <v>23</v>
      </c>
      <c r="S477" s="63" t="n">
        <v>2.5</v>
      </c>
      <c r="T477" s="60" t="n">
        <v>0</v>
      </c>
      <c r="U477" s="63" t="n">
        <f aca="false">T477+S477+P477</f>
        <v>63.3</v>
      </c>
      <c r="V477" s="64" t="n">
        <v>55644.8</v>
      </c>
      <c r="W477" s="64" t="n">
        <f aca="false">V477/2</f>
        <v>27822.4</v>
      </c>
      <c r="X477" s="41" t="s">
        <v>115</v>
      </c>
    </row>
    <row r="478" s="3" customFormat="true" ht="21.75" hidden="false" customHeight="true" outlineLevel="0" collapsed="false">
      <c r="A478" s="55" t="n">
        <v>475</v>
      </c>
      <c r="B478" s="61" t="n">
        <v>63830</v>
      </c>
      <c r="C478" s="62" t="s">
        <v>502</v>
      </c>
      <c r="D478" s="60" t="n">
        <v>15</v>
      </c>
      <c r="E478" s="63" t="n">
        <f aca="false">D478/100*40</f>
        <v>6</v>
      </c>
      <c r="F478" s="60" t="n">
        <v>22</v>
      </c>
      <c r="G478" s="63" t="n">
        <f aca="false">F478/100*40</f>
        <v>8.8</v>
      </c>
      <c r="H478" s="60" t="n">
        <v>40</v>
      </c>
      <c r="I478" s="63" t="n">
        <f aca="false">H478/100*40</f>
        <v>16</v>
      </c>
      <c r="J478" s="60" t="n">
        <v>20</v>
      </c>
      <c r="K478" s="63" t="n">
        <f aca="false">J478/100*60</f>
        <v>12</v>
      </c>
      <c r="L478" s="60" t="n">
        <v>10</v>
      </c>
      <c r="M478" s="63" t="n">
        <f aca="false">L478/100*60</f>
        <v>6</v>
      </c>
      <c r="N478" s="60" t="n">
        <v>20</v>
      </c>
      <c r="O478" s="63" t="n">
        <f aca="false">N478/100*60</f>
        <v>12</v>
      </c>
      <c r="P478" s="63" t="n">
        <f aca="false">E478+G478+I478+K478+M478+O478</f>
        <v>60.8</v>
      </c>
      <c r="Q478" s="60"/>
      <c r="R478" s="55"/>
      <c r="S478" s="63" t="n">
        <v>0</v>
      </c>
      <c r="T478" s="60" t="n">
        <v>2.5</v>
      </c>
      <c r="U478" s="63" t="n">
        <f aca="false">T478+S478+P478</f>
        <v>63.3</v>
      </c>
      <c r="V478" s="64" t="n">
        <v>157108</v>
      </c>
      <c r="W478" s="64" t="n">
        <f aca="false">V478/2</f>
        <v>78554</v>
      </c>
      <c r="X478" s="41" t="s">
        <v>115</v>
      </c>
    </row>
    <row r="479" s="3" customFormat="true" ht="21.75" hidden="false" customHeight="true" outlineLevel="0" collapsed="false">
      <c r="A479" s="60" t="n">
        <v>476</v>
      </c>
      <c r="B479" s="61" t="n">
        <v>63694</v>
      </c>
      <c r="C479" s="62" t="s">
        <v>503</v>
      </c>
      <c r="D479" s="60" t="n">
        <v>22</v>
      </c>
      <c r="E479" s="63" t="n">
        <f aca="false">D479/100*40</f>
        <v>8.8</v>
      </c>
      <c r="F479" s="60" t="n">
        <v>15</v>
      </c>
      <c r="G479" s="63" t="n">
        <f aca="false">F479/100*40</f>
        <v>6</v>
      </c>
      <c r="H479" s="60" t="n">
        <v>40</v>
      </c>
      <c r="I479" s="63" t="n">
        <f aca="false">H479/100*40</f>
        <v>16</v>
      </c>
      <c r="J479" s="60" t="n">
        <v>10</v>
      </c>
      <c r="K479" s="63" t="n">
        <f aca="false">J479/100*60</f>
        <v>6</v>
      </c>
      <c r="L479" s="60" t="n">
        <v>20</v>
      </c>
      <c r="M479" s="63" t="n">
        <f aca="false">L479/100*60</f>
        <v>12</v>
      </c>
      <c r="N479" s="60" t="n">
        <v>20</v>
      </c>
      <c r="O479" s="63" t="n">
        <f aca="false">N479/100*60</f>
        <v>12</v>
      </c>
      <c r="P479" s="63" t="n">
        <f aca="false">E479+G479+I479+K479+M479+O479</f>
        <v>60.8</v>
      </c>
      <c r="Q479" s="60"/>
      <c r="R479" s="55"/>
      <c r="S479" s="63" t="n">
        <f aca="false">+Q479+R479</f>
        <v>0</v>
      </c>
      <c r="T479" s="60" t="n">
        <v>2.5</v>
      </c>
      <c r="U479" s="63" t="n">
        <f aca="false">T479+S479+P479</f>
        <v>63.3</v>
      </c>
      <c r="V479" s="64" t="n">
        <v>299250</v>
      </c>
      <c r="W479" s="64" t="n">
        <f aca="false">V479/2</f>
        <v>149625</v>
      </c>
      <c r="X479" s="41" t="s">
        <v>115</v>
      </c>
    </row>
    <row r="480" s="3" customFormat="true" ht="24" hidden="false" customHeight="true" outlineLevel="0" collapsed="false">
      <c r="A480" s="60" t="n">
        <v>477</v>
      </c>
      <c r="B480" s="61" t="n">
        <v>63831</v>
      </c>
      <c r="C480" s="62" t="s">
        <v>504</v>
      </c>
      <c r="D480" s="60" t="n">
        <v>15</v>
      </c>
      <c r="E480" s="63" t="n">
        <v>6</v>
      </c>
      <c r="F480" s="60" t="n">
        <v>22</v>
      </c>
      <c r="G480" s="63" t="n">
        <v>8.8</v>
      </c>
      <c r="H480" s="60" t="n">
        <v>40</v>
      </c>
      <c r="I480" s="63" t="n">
        <v>16</v>
      </c>
      <c r="J480" s="60" t="n">
        <v>20</v>
      </c>
      <c r="K480" s="63" t="n">
        <v>12</v>
      </c>
      <c r="L480" s="60" t="n">
        <v>10</v>
      </c>
      <c r="M480" s="63" t="n">
        <v>6</v>
      </c>
      <c r="N480" s="60" t="n">
        <v>20</v>
      </c>
      <c r="O480" s="63" t="n">
        <v>12</v>
      </c>
      <c r="P480" s="63" t="n">
        <v>60.8</v>
      </c>
      <c r="Q480" s="60"/>
      <c r="R480" s="55"/>
      <c r="S480" s="63" t="n">
        <v>0</v>
      </c>
      <c r="T480" s="60" t="n">
        <v>2.5</v>
      </c>
      <c r="U480" s="63" t="n">
        <v>63.3</v>
      </c>
      <c r="V480" s="64" t="n">
        <v>44967.54</v>
      </c>
      <c r="W480" s="64" t="n">
        <f aca="false">V480/2</f>
        <v>22483.77</v>
      </c>
      <c r="X480" s="41" t="s">
        <v>115</v>
      </c>
    </row>
    <row r="481" s="3" customFormat="true" ht="18.75" hidden="false" customHeight="true" outlineLevel="0" collapsed="false">
      <c r="A481" s="55" t="n">
        <v>478</v>
      </c>
      <c r="B481" s="61" t="n">
        <v>63125</v>
      </c>
      <c r="C481" s="62" t="s">
        <v>505</v>
      </c>
      <c r="D481" s="60" t="n">
        <v>15</v>
      </c>
      <c r="E481" s="63" t="n">
        <f aca="false">D481/100*40</f>
        <v>6</v>
      </c>
      <c r="F481" s="60" t="n">
        <v>7.5</v>
      </c>
      <c r="G481" s="63" t="n">
        <f aca="false">F481/100*40</f>
        <v>3</v>
      </c>
      <c r="H481" s="60" t="n">
        <v>30</v>
      </c>
      <c r="I481" s="63" t="n">
        <f aca="false">H481/100*40</f>
        <v>12</v>
      </c>
      <c r="J481" s="60" t="n">
        <v>20</v>
      </c>
      <c r="K481" s="63" t="n">
        <f aca="false">J481/100*60</f>
        <v>12</v>
      </c>
      <c r="L481" s="60" t="n">
        <v>30</v>
      </c>
      <c r="M481" s="63" t="n">
        <f aca="false">L481/100*60</f>
        <v>18</v>
      </c>
      <c r="N481" s="60" t="n">
        <v>20</v>
      </c>
      <c r="O481" s="63" t="n">
        <f aca="false">N481/100*60</f>
        <v>12</v>
      </c>
      <c r="P481" s="63" t="n">
        <f aca="false">E481+G481+I481+K481+M481+O481</f>
        <v>63</v>
      </c>
      <c r="Q481" s="60"/>
      <c r="R481" s="55"/>
      <c r="S481" s="63" t="n">
        <f aca="false">+Q481+R481</f>
        <v>0</v>
      </c>
      <c r="T481" s="60" t="n">
        <v>0</v>
      </c>
      <c r="U481" s="63" t="n">
        <f aca="false">T481+S481+P481</f>
        <v>63</v>
      </c>
      <c r="V481" s="64" t="n">
        <v>174500</v>
      </c>
      <c r="W481" s="64" t="n">
        <f aca="false">V481/2</f>
        <v>87250</v>
      </c>
      <c r="X481" s="41" t="s">
        <v>115</v>
      </c>
    </row>
    <row r="482" s="3" customFormat="true" ht="21.75" hidden="false" customHeight="true" outlineLevel="0" collapsed="false">
      <c r="A482" s="60" t="n">
        <v>479</v>
      </c>
      <c r="B482" s="61" t="n">
        <v>63599</v>
      </c>
      <c r="C482" s="62" t="s">
        <v>506</v>
      </c>
      <c r="D482" s="60" t="n">
        <v>15</v>
      </c>
      <c r="E482" s="63" t="n">
        <f aca="false">D482/100*40</f>
        <v>6</v>
      </c>
      <c r="F482" s="60" t="n">
        <v>22</v>
      </c>
      <c r="G482" s="63" t="n">
        <f aca="false">F482/100*40</f>
        <v>8.8</v>
      </c>
      <c r="H482" s="60" t="n">
        <v>30</v>
      </c>
      <c r="I482" s="63" t="n">
        <f aca="false">H482/100*40</f>
        <v>12</v>
      </c>
      <c r="J482" s="60" t="n">
        <v>20</v>
      </c>
      <c r="K482" s="63" t="n">
        <f aca="false">J482/100*60</f>
        <v>12</v>
      </c>
      <c r="L482" s="60" t="n">
        <v>20</v>
      </c>
      <c r="M482" s="63" t="n">
        <f aca="false">L482/100*60</f>
        <v>12</v>
      </c>
      <c r="N482" s="60" t="n">
        <v>20</v>
      </c>
      <c r="O482" s="63" t="n">
        <f aca="false">N482/100*60</f>
        <v>12</v>
      </c>
      <c r="P482" s="63" t="n">
        <f aca="false">E482+G482+I482+K482+M482+O482</f>
        <v>62.8</v>
      </c>
      <c r="Q482" s="60"/>
      <c r="R482" s="55"/>
      <c r="S482" s="63" t="n">
        <v>0</v>
      </c>
      <c r="T482" s="60" t="n">
        <v>0</v>
      </c>
      <c r="U482" s="63" t="n">
        <f aca="false">T482+S482+P482</f>
        <v>62.8</v>
      </c>
      <c r="V482" s="64" t="n">
        <v>65377</v>
      </c>
      <c r="W482" s="64" t="n">
        <f aca="false">V482/2</f>
        <v>32688.5</v>
      </c>
      <c r="X482" s="41" t="s">
        <v>115</v>
      </c>
    </row>
    <row r="483" s="3" customFormat="true" ht="21.75" hidden="false" customHeight="true" outlineLevel="0" collapsed="false">
      <c r="A483" s="60" t="n">
        <v>480</v>
      </c>
      <c r="B483" s="61" t="n">
        <v>63768</v>
      </c>
      <c r="C483" s="62" t="s">
        <v>507</v>
      </c>
      <c r="D483" s="60" t="n">
        <v>15</v>
      </c>
      <c r="E483" s="63" t="n">
        <f aca="false">D483/100*40</f>
        <v>6</v>
      </c>
      <c r="F483" s="60" t="n">
        <v>22</v>
      </c>
      <c r="G483" s="63" t="n">
        <f aca="false">F483/100*40</f>
        <v>8.8</v>
      </c>
      <c r="H483" s="60" t="n">
        <v>30</v>
      </c>
      <c r="I483" s="63" t="n">
        <f aca="false">H483/100*40</f>
        <v>12</v>
      </c>
      <c r="J483" s="60" t="n">
        <v>20</v>
      </c>
      <c r="K483" s="63" t="n">
        <f aca="false">J483/100*60</f>
        <v>12</v>
      </c>
      <c r="L483" s="60" t="n">
        <v>20</v>
      </c>
      <c r="M483" s="63" t="n">
        <f aca="false">L483/100*60</f>
        <v>12</v>
      </c>
      <c r="N483" s="60" t="n">
        <v>20</v>
      </c>
      <c r="O483" s="63" t="n">
        <f aca="false">N483/100*60</f>
        <v>12</v>
      </c>
      <c r="P483" s="63" t="n">
        <f aca="false">E483+G483+I483+K483+M483+O483</f>
        <v>62.8</v>
      </c>
      <c r="Q483" s="60"/>
      <c r="R483" s="55"/>
      <c r="S483" s="63" t="n">
        <v>0</v>
      </c>
      <c r="T483" s="60" t="n">
        <v>0</v>
      </c>
      <c r="U483" s="63" t="n">
        <f aca="false">T483+S483+P483</f>
        <v>62.8</v>
      </c>
      <c r="V483" s="64" t="n">
        <v>136599</v>
      </c>
      <c r="W483" s="64" t="n">
        <f aca="false">V483/2</f>
        <v>68299.5</v>
      </c>
      <c r="X483" s="41" t="s">
        <v>115</v>
      </c>
    </row>
    <row r="484" s="3" customFormat="true" ht="21.75" hidden="false" customHeight="true" outlineLevel="0" collapsed="false">
      <c r="A484" s="55" t="n">
        <v>481</v>
      </c>
      <c r="B484" s="61" t="n">
        <v>62456</v>
      </c>
      <c r="C484" s="62" t="s">
        <v>508</v>
      </c>
      <c r="D484" s="60" t="n">
        <v>22</v>
      </c>
      <c r="E484" s="63" t="n">
        <f aca="false">D484/100*40</f>
        <v>8.8</v>
      </c>
      <c r="F484" s="60" t="n">
        <v>15</v>
      </c>
      <c r="G484" s="63" t="n">
        <f aca="false">F484/100*40</f>
        <v>6</v>
      </c>
      <c r="H484" s="60" t="n">
        <v>30</v>
      </c>
      <c r="I484" s="63" t="n">
        <f aca="false">H484/100*40</f>
        <v>12</v>
      </c>
      <c r="J484" s="60" t="n">
        <v>20</v>
      </c>
      <c r="K484" s="63" t="n">
        <f aca="false">J484/100*60</f>
        <v>12</v>
      </c>
      <c r="L484" s="60" t="n">
        <v>20</v>
      </c>
      <c r="M484" s="63" t="n">
        <f aca="false">L484/100*60</f>
        <v>12</v>
      </c>
      <c r="N484" s="60" t="n">
        <v>20</v>
      </c>
      <c r="O484" s="63" t="n">
        <f aca="false">N484/100*60</f>
        <v>12</v>
      </c>
      <c r="P484" s="63" t="n">
        <f aca="false">E484+G484+I484+K484+M484+O484</f>
        <v>62.8</v>
      </c>
      <c r="Q484" s="60"/>
      <c r="R484" s="55"/>
      <c r="S484" s="63" t="n">
        <f aca="false">+Q484+R484</f>
        <v>0</v>
      </c>
      <c r="T484" s="60" t="n">
        <v>0</v>
      </c>
      <c r="U484" s="63" t="n">
        <f aca="false">T484+S484+P484</f>
        <v>62.8</v>
      </c>
      <c r="V484" s="64" t="n">
        <v>159083.84</v>
      </c>
      <c r="W484" s="64" t="n">
        <f aca="false">V484/2</f>
        <v>79541.92</v>
      </c>
      <c r="X484" s="41" t="s">
        <v>115</v>
      </c>
    </row>
    <row r="485" s="3" customFormat="true" ht="21.75" hidden="false" customHeight="true" outlineLevel="0" collapsed="false">
      <c r="A485" s="60" t="n">
        <v>482</v>
      </c>
      <c r="B485" s="61" t="n">
        <v>62531</v>
      </c>
      <c r="C485" s="62" t="s">
        <v>509</v>
      </c>
      <c r="D485" s="60" t="n">
        <v>22</v>
      </c>
      <c r="E485" s="63" t="n">
        <f aca="false">D485/100*40</f>
        <v>8.8</v>
      </c>
      <c r="F485" s="60" t="n">
        <v>15</v>
      </c>
      <c r="G485" s="63" t="n">
        <f aca="false">F485/100*40</f>
        <v>6</v>
      </c>
      <c r="H485" s="60" t="n">
        <v>40</v>
      </c>
      <c r="I485" s="63" t="n">
        <v>0</v>
      </c>
      <c r="J485" s="60" t="n">
        <v>30</v>
      </c>
      <c r="K485" s="63" t="n">
        <f aca="false">J485/100*60</f>
        <v>18</v>
      </c>
      <c r="L485" s="60" t="n">
        <v>30</v>
      </c>
      <c r="M485" s="63" t="n">
        <f aca="false">L485/100*60</f>
        <v>18</v>
      </c>
      <c r="N485" s="60" t="n">
        <v>20</v>
      </c>
      <c r="O485" s="63" t="n">
        <f aca="false">N485/100*60</f>
        <v>12</v>
      </c>
      <c r="P485" s="63" t="n">
        <f aca="false">E485+G485+I485+K485+M485+O485</f>
        <v>62.8</v>
      </c>
      <c r="Q485" s="60"/>
      <c r="R485" s="55"/>
      <c r="S485" s="63" t="n">
        <f aca="false">+Q485+R485</f>
        <v>0</v>
      </c>
      <c r="T485" s="60" t="n">
        <v>0</v>
      </c>
      <c r="U485" s="63" t="n">
        <f aca="false">T485+S485+P485</f>
        <v>62.8</v>
      </c>
      <c r="V485" s="64" t="n">
        <v>317061</v>
      </c>
      <c r="W485" s="64" t="n">
        <f aca="false">V485/2</f>
        <v>158530.5</v>
      </c>
      <c r="X485" s="41" t="s">
        <v>115</v>
      </c>
    </row>
    <row r="486" s="3" customFormat="true" ht="21.75" hidden="false" customHeight="true" outlineLevel="0" collapsed="false">
      <c r="A486" s="60" t="n">
        <v>483</v>
      </c>
      <c r="B486" s="61" t="n">
        <v>62752</v>
      </c>
      <c r="C486" s="62" t="s">
        <v>510</v>
      </c>
      <c r="D486" s="60" t="n">
        <v>15</v>
      </c>
      <c r="E486" s="63" t="n">
        <f aca="false">D486/100*40</f>
        <v>6</v>
      </c>
      <c r="F486" s="60" t="n">
        <v>22</v>
      </c>
      <c r="G486" s="63" t="n">
        <f aca="false">F486/100*40</f>
        <v>8.8</v>
      </c>
      <c r="H486" s="60" t="n">
        <v>30</v>
      </c>
      <c r="I486" s="63" t="n">
        <f aca="false">H486/100*40</f>
        <v>12</v>
      </c>
      <c r="J486" s="60" t="n">
        <v>20</v>
      </c>
      <c r="K486" s="63" t="n">
        <f aca="false">J486/100*60</f>
        <v>12</v>
      </c>
      <c r="L486" s="60" t="n">
        <v>20</v>
      </c>
      <c r="M486" s="63" t="n">
        <f aca="false">L486/100*60</f>
        <v>12</v>
      </c>
      <c r="N486" s="60" t="n">
        <v>20</v>
      </c>
      <c r="O486" s="63" t="n">
        <f aca="false">N486/100*60</f>
        <v>12</v>
      </c>
      <c r="P486" s="63" t="n">
        <f aca="false">E486+G486+I486+K486+M486+O486</f>
        <v>62.8</v>
      </c>
      <c r="Q486" s="60"/>
      <c r="R486" s="55"/>
      <c r="S486" s="63" t="n">
        <f aca="false">+Q486+R486</f>
        <v>0</v>
      </c>
      <c r="T486" s="60" t="n">
        <v>0</v>
      </c>
      <c r="U486" s="63" t="n">
        <f aca="false">T486+S486+P486</f>
        <v>62.8</v>
      </c>
      <c r="V486" s="64" t="n">
        <v>59500.1</v>
      </c>
      <c r="W486" s="64" t="n">
        <f aca="false">V486/2</f>
        <v>29750.05</v>
      </c>
      <c r="X486" s="41" t="s">
        <v>115</v>
      </c>
    </row>
    <row r="487" s="3" customFormat="true" ht="21.75" hidden="false" customHeight="true" outlineLevel="0" collapsed="false">
      <c r="A487" s="55" t="n">
        <v>484</v>
      </c>
      <c r="B487" s="61" t="n">
        <v>63187</v>
      </c>
      <c r="C487" s="62" t="s">
        <v>511</v>
      </c>
      <c r="D487" s="60" t="n">
        <v>22</v>
      </c>
      <c r="E487" s="63" t="n">
        <f aca="false">D487/100*40</f>
        <v>8.8</v>
      </c>
      <c r="F487" s="60" t="n">
        <v>15</v>
      </c>
      <c r="G487" s="63" t="n">
        <f aca="false">F487/100*40</f>
        <v>6</v>
      </c>
      <c r="H487" s="60" t="n">
        <v>30</v>
      </c>
      <c r="I487" s="63" t="n">
        <f aca="false">H487/100*40</f>
        <v>12</v>
      </c>
      <c r="J487" s="60" t="n">
        <v>20</v>
      </c>
      <c r="K487" s="63" t="n">
        <f aca="false">J487/100*60</f>
        <v>12</v>
      </c>
      <c r="L487" s="60" t="n">
        <v>20</v>
      </c>
      <c r="M487" s="63" t="n">
        <f aca="false">L487/100*60</f>
        <v>12</v>
      </c>
      <c r="N487" s="60" t="n">
        <v>20</v>
      </c>
      <c r="O487" s="63" t="n">
        <f aca="false">N487/100*60</f>
        <v>12</v>
      </c>
      <c r="P487" s="63" t="n">
        <f aca="false">E487+G487+I487+K487+M487+O487</f>
        <v>62.8</v>
      </c>
      <c r="Q487" s="60"/>
      <c r="R487" s="55"/>
      <c r="S487" s="63" t="n">
        <f aca="false">+Q487+R487</f>
        <v>0</v>
      </c>
      <c r="T487" s="60" t="n">
        <v>0</v>
      </c>
      <c r="U487" s="63" t="n">
        <f aca="false">T487+S487+P487</f>
        <v>62.8</v>
      </c>
      <c r="V487" s="64" t="n">
        <v>98107.18</v>
      </c>
      <c r="W487" s="64" t="n">
        <f aca="false">V487/2</f>
        <v>49053.59</v>
      </c>
      <c r="X487" s="41" t="s">
        <v>115</v>
      </c>
    </row>
    <row r="488" s="3" customFormat="true" ht="33" hidden="false" customHeight="true" outlineLevel="0" collapsed="false">
      <c r="A488" s="60" t="n">
        <v>485</v>
      </c>
      <c r="B488" s="61" t="n">
        <v>63387</v>
      </c>
      <c r="C488" s="62" t="s">
        <v>512</v>
      </c>
      <c r="D488" s="60" t="n">
        <v>15</v>
      </c>
      <c r="E488" s="63" t="n">
        <f aca="false">D488/100*40</f>
        <v>6</v>
      </c>
      <c r="F488" s="60" t="n">
        <v>22</v>
      </c>
      <c r="G488" s="63" t="n">
        <f aca="false">F488/100*40</f>
        <v>8.8</v>
      </c>
      <c r="H488" s="60" t="n">
        <v>30</v>
      </c>
      <c r="I488" s="63" t="n">
        <f aca="false">H488/100*40</f>
        <v>12</v>
      </c>
      <c r="J488" s="60" t="n">
        <v>20</v>
      </c>
      <c r="K488" s="63" t="n">
        <f aca="false">J488/100*60</f>
        <v>12</v>
      </c>
      <c r="L488" s="60" t="n">
        <v>20</v>
      </c>
      <c r="M488" s="63" t="n">
        <f aca="false">L488/100*60</f>
        <v>12</v>
      </c>
      <c r="N488" s="60" t="n">
        <v>20</v>
      </c>
      <c r="O488" s="63" t="n">
        <f aca="false">N488/100*60</f>
        <v>12</v>
      </c>
      <c r="P488" s="63" t="n">
        <f aca="false">E488+G488+I488+K488+M488+O488</f>
        <v>62.8</v>
      </c>
      <c r="Q488" s="60"/>
      <c r="R488" s="55"/>
      <c r="S488" s="63" t="n">
        <f aca="false">+Q488+R488</f>
        <v>0</v>
      </c>
      <c r="T488" s="60" t="n">
        <v>0</v>
      </c>
      <c r="U488" s="63" t="n">
        <f aca="false">T488+S488+P488</f>
        <v>62.8</v>
      </c>
      <c r="V488" s="64" t="n">
        <v>63257.62</v>
      </c>
      <c r="W488" s="64" t="n">
        <f aca="false">V488/2</f>
        <v>31628.81</v>
      </c>
      <c r="X488" s="41" t="s">
        <v>115</v>
      </c>
    </row>
    <row r="489" s="3" customFormat="true" ht="21.75" hidden="false" customHeight="true" outlineLevel="0" collapsed="false">
      <c r="A489" s="60" t="n">
        <v>486</v>
      </c>
      <c r="B489" s="61" t="n">
        <v>63471</v>
      </c>
      <c r="C489" s="62" t="s">
        <v>513</v>
      </c>
      <c r="D489" s="60" t="n">
        <v>15</v>
      </c>
      <c r="E489" s="63" t="n">
        <f aca="false">D489/100*40</f>
        <v>6</v>
      </c>
      <c r="F489" s="60" t="n">
        <v>22</v>
      </c>
      <c r="G489" s="63" t="n">
        <f aca="false">F489/100*40</f>
        <v>8.8</v>
      </c>
      <c r="H489" s="60" t="n">
        <v>30</v>
      </c>
      <c r="I489" s="63" t="n">
        <f aca="false">H489/100*40</f>
        <v>12</v>
      </c>
      <c r="J489" s="60" t="n">
        <v>20</v>
      </c>
      <c r="K489" s="63" t="n">
        <f aca="false">J489/100*60</f>
        <v>12</v>
      </c>
      <c r="L489" s="60" t="n">
        <v>20</v>
      </c>
      <c r="M489" s="63" t="n">
        <f aca="false">L489/100*60</f>
        <v>12</v>
      </c>
      <c r="N489" s="60" t="n">
        <v>20</v>
      </c>
      <c r="O489" s="63" t="n">
        <f aca="false">N489/100*60</f>
        <v>12</v>
      </c>
      <c r="P489" s="63" t="n">
        <f aca="false">E489+G489+I489+K489+M489+O489</f>
        <v>62.8</v>
      </c>
      <c r="Q489" s="60"/>
      <c r="R489" s="55"/>
      <c r="S489" s="63" t="n">
        <f aca="false">+Q489+R489</f>
        <v>0</v>
      </c>
      <c r="T489" s="60" t="n">
        <v>0</v>
      </c>
      <c r="U489" s="63" t="n">
        <f aca="false">T489+S489+P489</f>
        <v>62.8</v>
      </c>
      <c r="V489" s="64" t="n">
        <v>179367.56</v>
      </c>
      <c r="W489" s="64" t="n">
        <f aca="false">V489/2</f>
        <v>89683.78</v>
      </c>
      <c r="X489" s="41" t="s">
        <v>115</v>
      </c>
    </row>
    <row r="490" s="3" customFormat="true" ht="21.75" hidden="false" customHeight="true" outlineLevel="0" collapsed="false">
      <c r="A490" s="55" t="n">
        <v>487</v>
      </c>
      <c r="B490" s="61" t="n">
        <v>63534</v>
      </c>
      <c r="C490" s="62" t="s">
        <v>514</v>
      </c>
      <c r="D490" s="60" t="n">
        <v>22</v>
      </c>
      <c r="E490" s="63" t="n">
        <f aca="false">D490/100*40</f>
        <v>8.8</v>
      </c>
      <c r="F490" s="60" t="n">
        <v>15</v>
      </c>
      <c r="G490" s="63" t="n">
        <f aca="false">F490/100*40</f>
        <v>6</v>
      </c>
      <c r="H490" s="60" t="n">
        <v>30</v>
      </c>
      <c r="I490" s="63" t="n">
        <f aca="false">H490/100*40</f>
        <v>12</v>
      </c>
      <c r="J490" s="60" t="n">
        <v>20</v>
      </c>
      <c r="K490" s="63" t="n">
        <f aca="false">J490/100*60</f>
        <v>12</v>
      </c>
      <c r="L490" s="60" t="n">
        <v>20</v>
      </c>
      <c r="M490" s="63" t="n">
        <f aca="false">L490/100*60</f>
        <v>12</v>
      </c>
      <c r="N490" s="60" t="n">
        <v>20</v>
      </c>
      <c r="O490" s="63" t="n">
        <f aca="false">N490/100*60</f>
        <v>12</v>
      </c>
      <c r="P490" s="63" t="n">
        <f aca="false">E490+G490+I490+K490+M490+O490</f>
        <v>62.8</v>
      </c>
      <c r="Q490" s="60"/>
      <c r="R490" s="55"/>
      <c r="S490" s="63" t="n">
        <f aca="false">+Q490+R490</f>
        <v>0</v>
      </c>
      <c r="T490" s="60" t="n">
        <v>0</v>
      </c>
      <c r="U490" s="63" t="n">
        <f aca="false">T490+S490+P490</f>
        <v>62.8</v>
      </c>
      <c r="V490" s="64" t="n">
        <v>304207</v>
      </c>
      <c r="W490" s="64" t="n">
        <f aca="false">V490/2</f>
        <v>152103.5</v>
      </c>
      <c r="X490" s="41" t="s">
        <v>115</v>
      </c>
    </row>
    <row r="491" s="3" customFormat="true" ht="38.25" hidden="false" customHeight="true" outlineLevel="0" collapsed="false">
      <c r="A491" s="60" t="n">
        <v>488</v>
      </c>
      <c r="B491" s="61" t="n">
        <v>63559</v>
      </c>
      <c r="C491" s="62" t="s">
        <v>515</v>
      </c>
      <c r="D491" s="60" t="n">
        <v>22</v>
      </c>
      <c r="E491" s="63" t="n">
        <f aca="false">D491/100*40</f>
        <v>8.8</v>
      </c>
      <c r="F491" s="60" t="n">
        <v>15</v>
      </c>
      <c r="G491" s="63" t="n">
        <f aca="false">F491/100*40</f>
        <v>6</v>
      </c>
      <c r="H491" s="60" t="n">
        <v>30</v>
      </c>
      <c r="I491" s="63" t="n">
        <f aca="false">H491/100*40</f>
        <v>12</v>
      </c>
      <c r="J491" s="60" t="n">
        <v>20</v>
      </c>
      <c r="K491" s="63" t="n">
        <f aca="false">J491/100*60</f>
        <v>12</v>
      </c>
      <c r="L491" s="60" t="n">
        <v>20</v>
      </c>
      <c r="M491" s="63" t="n">
        <f aca="false">L491/100*60</f>
        <v>12</v>
      </c>
      <c r="N491" s="60" t="n">
        <v>20</v>
      </c>
      <c r="O491" s="63" t="n">
        <f aca="false">N491/100*60</f>
        <v>12</v>
      </c>
      <c r="P491" s="63" t="n">
        <f aca="false">E491+G491+I491+K491+M491+O491</f>
        <v>62.8</v>
      </c>
      <c r="Q491" s="60"/>
      <c r="R491" s="55"/>
      <c r="S491" s="63" t="n">
        <f aca="false">+Q491+R491</f>
        <v>0</v>
      </c>
      <c r="T491" s="60" t="n">
        <v>0</v>
      </c>
      <c r="U491" s="63" t="n">
        <f aca="false">T491+S491+P491</f>
        <v>62.8</v>
      </c>
      <c r="V491" s="64" t="n">
        <v>123500</v>
      </c>
      <c r="W491" s="64" t="n">
        <f aca="false">V491/2</f>
        <v>61750</v>
      </c>
      <c r="X491" s="41" t="s">
        <v>115</v>
      </c>
    </row>
    <row r="492" s="3" customFormat="true" ht="21.75" hidden="false" customHeight="true" outlineLevel="0" collapsed="false">
      <c r="A492" s="60" t="n">
        <v>489</v>
      </c>
      <c r="B492" s="61" t="n">
        <v>63562</v>
      </c>
      <c r="C492" s="62" t="s">
        <v>516</v>
      </c>
      <c r="D492" s="60" t="n">
        <v>22</v>
      </c>
      <c r="E492" s="63" t="n">
        <f aca="false">D492/100*40</f>
        <v>8.8</v>
      </c>
      <c r="F492" s="60" t="n">
        <v>15</v>
      </c>
      <c r="G492" s="63" t="n">
        <f aca="false">F492/100*40</f>
        <v>6</v>
      </c>
      <c r="H492" s="60" t="n">
        <v>30</v>
      </c>
      <c r="I492" s="63" t="n">
        <f aca="false">H492/100*40</f>
        <v>12</v>
      </c>
      <c r="J492" s="60" t="n">
        <v>20</v>
      </c>
      <c r="K492" s="63" t="n">
        <f aca="false">J492/100*60</f>
        <v>12</v>
      </c>
      <c r="L492" s="60" t="n">
        <v>20</v>
      </c>
      <c r="M492" s="63" t="n">
        <f aca="false">L492/100*60</f>
        <v>12</v>
      </c>
      <c r="N492" s="60" t="n">
        <v>20</v>
      </c>
      <c r="O492" s="63" t="n">
        <f aca="false">N492/100*60</f>
        <v>12</v>
      </c>
      <c r="P492" s="63" t="n">
        <f aca="false">E492+G492+I492+K492+M492+O492</f>
        <v>62.8</v>
      </c>
      <c r="Q492" s="60"/>
      <c r="R492" s="55"/>
      <c r="S492" s="63" t="n">
        <f aca="false">+Q492+R492</f>
        <v>0</v>
      </c>
      <c r="T492" s="60" t="n">
        <v>0</v>
      </c>
      <c r="U492" s="63" t="n">
        <f aca="false">T492+S492+P492</f>
        <v>62.8</v>
      </c>
      <c r="V492" s="64" t="n">
        <v>113555.8</v>
      </c>
      <c r="W492" s="64" t="n">
        <f aca="false">V492/2</f>
        <v>56777.9</v>
      </c>
      <c r="X492" s="41" t="s">
        <v>115</v>
      </c>
    </row>
    <row r="493" s="3" customFormat="true" ht="21.75" hidden="false" customHeight="true" outlineLevel="0" collapsed="false">
      <c r="A493" s="55" t="n">
        <v>490</v>
      </c>
      <c r="B493" s="61" t="n">
        <v>63375</v>
      </c>
      <c r="C493" s="62" t="s">
        <v>517</v>
      </c>
      <c r="D493" s="60" t="n">
        <v>15</v>
      </c>
      <c r="E493" s="63" t="n">
        <f aca="false">D493/100*40</f>
        <v>6</v>
      </c>
      <c r="F493" s="60" t="n">
        <v>30</v>
      </c>
      <c r="G493" s="63" t="n">
        <f aca="false">F493/100*40</f>
        <v>12</v>
      </c>
      <c r="H493" s="60" t="n">
        <v>30</v>
      </c>
      <c r="I493" s="63" t="n">
        <f aca="false">H493/100*40</f>
        <v>12</v>
      </c>
      <c r="J493" s="60" t="n">
        <v>20</v>
      </c>
      <c r="K493" s="63" t="n">
        <f aca="false">J493/100*60</f>
        <v>12</v>
      </c>
      <c r="L493" s="60" t="n">
        <v>10</v>
      </c>
      <c r="M493" s="63" t="n">
        <f aca="false">L493/100*60</f>
        <v>6</v>
      </c>
      <c r="N493" s="60" t="n">
        <v>20</v>
      </c>
      <c r="O493" s="63" t="n">
        <f aca="false">N493/100*60</f>
        <v>12</v>
      </c>
      <c r="P493" s="63" t="n">
        <f aca="false">E493+G493+I493+K493+M493+O493</f>
        <v>60</v>
      </c>
      <c r="Q493" s="60" t="s">
        <v>23</v>
      </c>
      <c r="R493" s="60" t="s">
        <v>23</v>
      </c>
      <c r="S493" s="63" t="n">
        <v>2.5</v>
      </c>
      <c r="T493" s="60" t="n">
        <v>0</v>
      </c>
      <c r="U493" s="63" t="n">
        <f aca="false">T493+S493+P493</f>
        <v>62.5</v>
      </c>
      <c r="V493" s="64" t="n">
        <v>84786.45</v>
      </c>
      <c r="W493" s="64" t="n">
        <f aca="false">V493/2</f>
        <v>42393.225</v>
      </c>
      <c r="X493" s="41" t="s">
        <v>115</v>
      </c>
    </row>
    <row r="494" s="3" customFormat="true" ht="21.75" hidden="false" customHeight="true" outlineLevel="0" collapsed="false">
      <c r="A494" s="60" t="n">
        <v>491</v>
      </c>
      <c r="B494" s="61" t="n">
        <v>62471</v>
      </c>
      <c r="C494" s="62" t="s">
        <v>518</v>
      </c>
      <c r="D494" s="60" t="n">
        <v>22</v>
      </c>
      <c r="E494" s="63" t="n">
        <f aca="false">D494/100*40</f>
        <v>8.8</v>
      </c>
      <c r="F494" s="60" t="n">
        <v>22</v>
      </c>
      <c r="G494" s="63" t="n">
        <f aca="false">F494/100*40</f>
        <v>8.8</v>
      </c>
      <c r="H494" s="60" t="n">
        <v>30</v>
      </c>
      <c r="I494" s="63" t="n">
        <f aca="false">H494/100*40</f>
        <v>12</v>
      </c>
      <c r="J494" s="60" t="n">
        <v>20</v>
      </c>
      <c r="K494" s="63" t="n">
        <f aca="false">J494/100*60</f>
        <v>12</v>
      </c>
      <c r="L494" s="60" t="n">
        <v>10</v>
      </c>
      <c r="M494" s="63" t="n">
        <f aca="false">L494/100*60</f>
        <v>6</v>
      </c>
      <c r="N494" s="60" t="n">
        <v>20</v>
      </c>
      <c r="O494" s="63" t="n">
        <f aca="false">N494/100*60</f>
        <v>12</v>
      </c>
      <c r="P494" s="63" t="n">
        <f aca="false">E494+G494+I494+K494+M494+O494</f>
        <v>59.6</v>
      </c>
      <c r="Q494" s="60"/>
      <c r="R494" s="55"/>
      <c r="S494" s="63" t="n">
        <f aca="false">+Q494+R494</f>
        <v>0</v>
      </c>
      <c r="T494" s="60" t="n">
        <v>2.5</v>
      </c>
      <c r="U494" s="63" t="n">
        <f aca="false">T494+S494+P494</f>
        <v>62.1</v>
      </c>
      <c r="V494" s="64" t="n">
        <v>85633.68</v>
      </c>
      <c r="W494" s="64" t="n">
        <f aca="false">V494/2</f>
        <v>42816.84</v>
      </c>
      <c r="X494" s="41" t="s">
        <v>115</v>
      </c>
    </row>
    <row r="495" s="3" customFormat="true" ht="21.75" hidden="false" customHeight="true" outlineLevel="0" collapsed="false">
      <c r="A495" s="60" t="n">
        <v>492</v>
      </c>
      <c r="B495" s="61" t="n">
        <v>63761</v>
      </c>
      <c r="C495" s="62" t="s">
        <v>519</v>
      </c>
      <c r="D495" s="60" t="n">
        <v>7.5</v>
      </c>
      <c r="E495" s="63" t="n">
        <f aca="false">D495/100*40</f>
        <v>3</v>
      </c>
      <c r="F495" s="60" t="n">
        <v>15</v>
      </c>
      <c r="G495" s="63" t="n">
        <f aca="false">F495/100*40</f>
        <v>6</v>
      </c>
      <c r="H495" s="60" t="n">
        <v>40</v>
      </c>
      <c r="I495" s="63" t="n">
        <f aca="false">H495/100*40</f>
        <v>16</v>
      </c>
      <c r="J495" s="60" t="n">
        <v>20</v>
      </c>
      <c r="K495" s="63" t="n">
        <f aca="false">J495/100*60</f>
        <v>12</v>
      </c>
      <c r="L495" s="60" t="n">
        <v>20</v>
      </c>
      <c r="M495" s="63" t="n">
        <f aca="false">L495/100*60</f>
        <v>12</v>
      </c>
      <c r="N495" s="60" t="n">
        <v>20</v>
      </c>
      <c r="O495" s="63" t="n">
        <f aca="false">N495/100*60</f>
        <v>12</v>
      </c>
      <c r="P495" s="63" t="n">
        <f aca="false">E495+G495+I495+K495+M495+O495</f>
        <v>61</v>
      </c>
      <c r="Q495" s="60"/>
      <c r="R495" s="55"/>
      <c r="S495" s="63" t="n">
        <v>0</v>
      </c>
      <c r="T495" s="60" t="n">
        <v>0</v>
      </c>
      <c r="U495" s="63" t="n">
        <f aca="false">T495+S495+P495</f>
        <v>61</v>
      </c>
      <c r="V495" s="64" t="n">
        <v>265800</v>
      </c>
      <c r="W495" s="64" t="n">
        <f aca="false">V495/2</f>
        <v>132900</v>
      </c>
      <c r="X495" s="41" t="s">
        <v>115</v>
      </c>
    </row>
    <row r="496" s="3" customFormat="true" ht="21.75" hidden="false" customHeight="true" outlineLevel="0" collapsed="false">
      <c r="A496" s="55" t="n">
        <v>493</v>
      </c>
      <c r="B496" s="61" t="n">
        <v>63861</v>
      </c>
      <c r="C496" s="62" t="s">
        <v>520</v>
      </c>
      <c r="D496" s="60" t="n">
        <v>7.5</v>
      </c>
      <c r="E496" s="63" t="n">
        <f aca="false">D496/100*40</f>
        <v>3</v>
      </c>
      <c r="F496" s="60" t="n">
        <v>15</v>
      </c>
      <c r="G496" s="63" t="n">
        <f aca="false">F496/100*40</f>
        <v>6</v>
      </c>
      <c r="H496" s="60" t="n">
        <v>40</v>
      </c>
      <c r="I496" s="63" t="n">
        <f aca="false">H496/100*40</f>
        <v>16</v>
      </c>
      <c r="J496" s="60" t="n">
        <v>20</v>
      </c>
      <c r="K496" s="63" t="n">
        <f aca="false">J496/100*60</f>
        <v>12</v>
      </c>
      <c r="L496" s="60" t="n">
        <v>20</v>
      </c>
      <c r="M496" s="63" t="n">
        <f aca="false">L496/100*60</f>
        <v>12</v>
      </c>
      <c r="N496" s="60" t="n">
        <v>20</v>
      </c>
      <c r="O496" s="63" t="n">
        <f aca="false">N496/100*60</f>
        <v>12</v>
      </c>
      <c r="P496" s="63" t="n">
        <f aca="false">E496+G496+I496+K496+M496+O496</f>
        <v>61</v>
      </c>
      <c r="Q496" s="60"/>
      <c r="R496" s="55"/>
      <c r="S496" s="63" t="n">
        <v>0</v>
      </c>
      <c r="T496" s="60" t="n">
        <v>0</v>
      </c>
      <c r="U496" s="63" t="n">
        <f aca="false">T496+S496+P496</f>
        <v>61</v>
      </c>
      <c r="V496" s="64" t="n">
        <v>97500</v>
      </c>
      <c r="W496" s="64" t="n">
        <f aca="false">V496/2</f>
        <v>48750</v>
      </c>
      <c r="X496" s="41" t="s">
        <v>115</v>
      </c>
    </row>
    <row r="497" s="3" customFormat="true" ht="21.75" hidden="false" customHeight="true" outlineLevel="0" collapsed="false">
      <c r="A497" s="60" t="n">
        <v>494</v>
      </c>
      <c r="B497" s="61" t="n">
        <v>63037</v>
      </c>
      <c r="C497" s="62" t="s">
        <v>521</v>
      </c>
      <c r="D497" s="60" t="n">
        <v>7.5</v>
      </c>
      <c r="E497" s="63" t="n">
        <f aca="false">D497/100*40</f>
        <v>3</v>
      </c>
      <c r="F497" s="60" t="n">
        <v>15</v>
      </c>
      <c r="G497" s="63" t="n">
        <f aca="false">F497/100*40</f>
        <v>6</v>
      </c>
      <c r="H497" s="60" t="n">
        <v>40</v>
      </c>
      <c r="I497" s="63" t="n">
        <f aca="false">H497/100*40</f>
        <v>16</v>
      </c>
      <c r="J497" s="60" t="n">
        <v>20</v>
      </c>
      <c r="K497" s="63" t="n">
        <f aca="false">J497/100*60</f>
        <v>12</v>
      </c>
      <c r="L497" s="60" t="n">
        <v>20</v>
      </c>
      <c r="M497" s="63" t="n">
        <f aca="false">L497/100*60</f>
        <v>12</v>
      </c>
      <c r="N497" s="60" t="n">
        <v>20</v>
      </c>
      <c r="O497" s="63" t="n">
        <f aca="false">N497/100*60</f>
        <v>12</v>
      </c>
      <c r="P497" s="63" t="n">
        <f aca="false">E497+G497+I497+K497+M497+O497</f>
        <v>61</v>
      </c>
      <c r="Q497" s="60"/>
      <c r="R497" s="55"/>
      <c r="S497" s="63" t="n">
        <f aca="false">+Q497+R497</f>
        <v>0</v>
      </c>
      <c r="T497" s="60" t="n">
        <v>0</v>
      </c>
      <c r="U497" s="63" t="n">
        <f aca="false">T497+S497+P497</f>
        <v>61</v>
      </c>
      <c r="V497" s="64" t="n">
        <v>313303</v>
      </c>
      <c r="W497" s="64" t="n">
        <f aca="false">V497/2</f>
        <v>156651.5</v>
      </c>
      <c r="X497" s="41" t="s">
        <v>115</v>
      </c>
    </row>
    <row r="498" s="3" customFormat="true" ht="18" hidden="false" customHeight="true" outlineLevel="0" collapsed="false">
      <c r="A498" s="60" t="n">
        <v>495</v>
      </c>
      <c r="B498" s="61" t="n">
        <v>63149</v>
      </c>
      <c r="C498" s="62" t="s">
        <v>522</v>
      </c>
      <c r="D498" s="60" t="n">
        <v>15</v>
      </c>
      <c r="E498" s="63" t="n">
        <f aca="false">D498/100*40</f>
        <v>6</v>
      </c>
      <c r="F498" s="60" t="n">
        <v>7.5</v>
      </c>
      <c r="G498" s="63" t="n">
        <f aca="false">F498/100*40</f>
        <v>3</v>
      </c>
      <c r="H498" s="60" t="n">
        <v>40</v>
      </c>
      <c r="I498" s="63" t="n">
        <f aca="false">H498/100*40</f>
        <v>16</v>
      </c>
      <c r="J498" s="60" t="n">
        <v>20</v>
      </c>
      <c r="K498" s="63" t="n">
        <f aca="false">J498/100*60</f>
        <v>12</v>
      </c>
      <c r="L498" s="60" t="n">
        <v>20</v>
      </c>
      <c r="M498" s="63" t="n">
        <f aca="false">L498/100*60</f>
        <v>12</v>
      </c>
      <c r="N498" s="60" t="n">
        <v>20</v>
      </c>
      <c r="O498" s="63" t="n">
        <f aca="false">N498/100*60</f>
        <v>12</v>
      </c>
      <c r="P498" s="63" t="n">
        <f aca="false">E498+G498+I498+K498+M498+O498</f>
        <v>61</v>
      </c>
      <c r="Q498" s="60"/>
      <c r="R498" s="55"/>
      <c r="S498" s="63" t="n">
        <f aca="false">+Q498+R498</f>
        <v>0</v>
      </c>
      <c r="T498" s="60" t="n">
        <v>0</v>
      </c>
      <c r="U498" s="63" t="n">
        <f aca="false">T498+S498+P498</f>
        <v>61</v>
      </c>
      <c r="V498" s="64" t="n">
        <v>310758.71</v>
      </c>
      <c r="W498" s="64" t="n">
        <f aca="false">V498/2</f>
        <v>155379.355</v>
      </c>
      <c r="X498" s="41" t="s">
        <v>115</v>
      </c>
    </row>
    <row r="499" s="3" customFormat="true" ht="21.75" hidden="false" customHeight="true" outlineLevel="0" collapsed="false">
      <c r="A499" s="55" t="n">
        <v>496</v>
      </c>
      <c r="B499" s="61" t="n">
        <v>63338</v>
      </c>
      <c r="C499" s="62" t="s">
        <v>523</v>
      </c>
      <c r="D499" s="60" t="n">
        <v>7.5</v>
      </c>
      <c r="E499" s="63" t="n">
        <f aca="false">D499/100*40</f>
        <v>3</v>
      </c>
      <c r="F499" s="60" t="n">
        <v>30</v>
      </c>
      <c r="G499" s="63" t="n">
        <f aca="false">F499/100*40</f>
        <v>12</v>
      </c>
      <c r="H499" s="60" t="n">
        <v>40</v>
      </c>
      <c r="I499" s="63" t="n">
        <f aca="false">H499/100*40</f>
        <v>16</v>
      </c>
      <c r="J499" s="60" t="n">
        <v>20</v>
      </c>
      <c r="K499" s="63" t="n">
        <f aca="false">J499/100*60</f>
        <v>12</v>
      </c>
      <c r="L499" s="60" t="n">
        <v>10</v>
      </c>
      <c r="M499" s="63" t="n">
        <f aca="false">L499/100*60</f>
        <v>6</v>
      </c>
      <c r="N499" s="60" t="n">
        <v>20</v>
      </c>
      <c r="O499" s="63" t="n">
        <f aca="false">N499/100*60</f>
        <v>12</v>
      </c>
      <c r="P499" s="63" t="n">
        <f aca="false">E499+G499+I499+K499+M499+O499</f>
        <v>61</v>
      </c>
      <c r="Q499" s="60"/>
      <c r="R499" s="55"/>
      <c r="S499" s="63" t="n">
        <f aca="false">+Q499+R499</f>
        <v>0</v>
      </c>
      <c r="T499" s="60" t="n">
        <v>0</v>
      </c>
      <c r="U499" s="63" t="n">
        <f aca="false">T499+S499+P499</f>
        <v>61</v>
      </c>
      <c r="V499" s="64" t="n">
        <v>135386.25</v>
      </c>
      <c r="W499" s="64" t="n">
        <f aca="false">V499/2</f>
        <v>67693.125</v>
      </c>
      <c r="X499" s="41" t="s">
        <v>115</v>
      </c>
    </row>
    <row r="500" s="3" customFormat="true" ht="30" hidden="false" customHeight="true" outlineLevel="0" collapsed="false">
      <c r="A500" s="60" t="n">
        <v>497</v>
      </c>
      <c r="B500" s="61" t="n">
        <v>63362</v>
      </c>
      <c r="C500" s="62" t="s">
        <v>524</v>
      </c>
      <c r="D500" s="60" t="n">
        <v>15</v>
      </c>
      <c r="E500" s="63" t="n">
        <f aca="false">D500/100*40</f>
        <v>6</v>
      </c>
      <c r="F500" s="60" t="n">
        <v>7.5</v>
      </c>
      <c r="G500" s="63" t="n">
        <f aca="false">F500/100*40</f>
        <v>3</v>
      </c>
      <c r="H500" s="60" t="n">
        <v>40</v>
      </c>
      <c r="I500" s="63" t="n">
        <f aca="false">H500/100*40</f>
        <v>16</v>
      </c>
      <c r="J500" s="60" t="n">
        <v>20</v>
      </c>
      <c r="K500" s="63" t="n">
        <f aca="false">J500/100*60</f>
        <v>12</v>
      </c>
      <c r="L500" s="60" t="n">
        <v>20</v>
      </c>
      <c r="M500" s="63" t="n">
        <f aca="false">L500/100*60</f>
        <v>12</v>
      </c>
      <c r="N500" s="60" t="n">
        <v>20</v>
      </c>
      <c r="O500" s="63" t="n">
        <f aca="false">N500/100*60</f>
        <v>12</v>
      </c>
      <c r="P500" s="63" t="n">
        <f aca="false">E500+G500+I500+K500+M500+O500</f>
        <v>61</v>
      </c>
      <c r="Q500" s="60"/>
      <c r="R500" s="55"/>
      <c r="S500" s="63" t="n">
        <f aca="false">+Q500+R500</f>
        <v>0</v>
      </c>
      <c r="T500" s="60" t="n">
        <v>0</v>
      </c>
      <c r="U500" s="63" t="n">
        <f aca="false">T500+S500+P500</f>
        <v>61</v>
      </c>
      <c r="V500" s="64" t="n">
        <v>59706</v>
      </c>
      <c r="W500" s="64" t="n">
        <f aca="false">V500/2</f>
        <v>29853</v>
      </c>
      <c r="X500" s="41" t="s">
        <v>115</v>
      </c>
    </row>
    <row r="501" s="3" customFormat="true" ht="21.75" hidden="false" customHeight="true" outlineLevel="0" collapsed="false">
      <c r="A501" s="60" t="n">
        <v>498</v>
      </c>
      <c r="B501" s="61" t="n">
        <v>63377</v>
      </c>
      <c r="C501" s="62" t="s">
        <v>525</v>
      </c>
      <c r="D501" s="60" t="n">
        <v>7.5</v>
      </c>
      <c r="E501" s="63" t="n">
        <f aca="false">D501/100*40</f>
        <v>3</v>
      </c>
      <c r="F501" s="60" t="n">
        <v>15</v>
      </c>
      <c r="G501" s="63" t="n">
        <f aca="false">F501/100*40</f>
        <v>6</v>
      </c>
      <c r="H501" s="60" t="n">
        <v>40</v>
      </c>
      <c r="I501" s="63" t="n">
        <f aca="false">H501/100*40</f>
        <v>16</v>
      </c>
      <c r="J501" s="60" t="n">
        <v>30</v>
      </c>
      <c r="K501" s="63" t="n">
        <f aca="false">J501/100*60</f>
        <v>18</v>
      </c>
      <c r="L501" s="60" t="n">
        <v>10</v>
      </c>
      <c r="M501" s="63" t="n">
        <f aca="false">L501/100*60</f>
        <v>6</v>
      </c>
      <c r="N501" s="60" t="n">
        <v>20</v>
      </c>
      <c r="O501" s="63" t="n">
        <f aca="false">N501/100*60</f>
        <v>12</v>
      </c>
      <c r="P501" s="63" t="n">
        <f aca="false">E501+G501+I501+K501+M501+O501</f>
        <v>61</v>
      </c>
      <c r="Q501" s="60"/>
      <c r="R501" s="55"/>
      <c r="S501" s="63" t="n">
        <f aca="false">+Q501+R501</f>
        <v>0</v>
      </c>
      <c r="T501" s="60" t="n">
        <v>0</v>
      </c>
      <c r="U501" s="63" t="n">
        <f aca="false">T501+S501+P501</f>
        <v>61</v>
      </c>
      <c r="V501" s="64" t="n">
        <v>173186.98</v>
      </c>
      <c r="W501" s="64" t="n">
        <f aca="false">V501/2</f>
        <v>86593.49</v>
      </c>
      <c r="X501" s="41" t="s">
        <v>115</v>
      </c>
    </row>
    <row r="502" s="3" customFormat="true" ht="21.75" hidden="false" customHeight="true" outlineLevel="0" collapsed="false">
      <c r="A502" s="55" t="n">
        <v>499</v>
      </c>
      <c r="B502" s="61" t="n">
        <v>63602</v>
      </c>
      <c r="C502" s="62" t="s">
        <v>526</v>
      </c>
      <c r="D502" s="60" t="n">
        <v>7.5</v>
      </c>
      <c r="E502" s="63" t="n">
        <f aca="false">D502/100*40</f>
        <v>3</v>
      </c>
      <c r="F502" s="60" t="n">
        <v>15</v>
      </c>
      <c r="G502" s="63" t="n">
        <f aca="false">F502/100*40</f>
        <v>6</v>
      </c>
      <c r="H502" s="60" t="n">
        <v>40</v>
      </c>
      <c r="I502" s="63" t="n">
        <f aca="false">H502/100*40</f>
        <v>16</v>
      </c>
      <c r="J502" s="60" t="n">
        <v>20</v>
      </c>
      <c r="K502" s="63" t="n">
        <f aca="false">J502/100*60</f>
        <v>12</v>
      </c>
      <c r="L502" s="60" t="n">
        <v>20</v>
      </c>
      <c r="M502" s="63" t="n">
        <f aca="false">L502/100*60</f>
        <v>12</v>
      </c>
      <c r="N502" s="60" t="n">
        <v>20</v>
      </c>
      <c r="O502" s="63" t="n">
        <f aca="false">N502/100*60</f>
        <v>12</v>
      </c>
      <c r="P502" s="63" t="n">
        <f aca="false">E502+G502+I502+K502+M502+O502</f>
        <v>61</v>
      </c>
      <c r="Q502" s="60"/>
      <c r="R502" s="55"/>
      <c r="S502" s="63" t="n">
        <f aca="false">+Q502+R502</f>
        <v>0</v>
      </c>
      <c r="T502" s="60" t="n">
        <v>0</v>
      </c>
      <c r="U502" s="63" t="n">
        <f aca="false">T502+S502+P502</f>
        <v>61</v>
      </c>
      <c r="V502" s="64" t="n">
        <v>261000</v>
      </c>
      <c r="W502" s="64" t="n">
        <f aca="false">V502/2</f>
        <v>130500</v>
      </c>
      <c r="X502" s="41" t="s">
        <v>115</v>
      </c>
    </row>
    <row r="503" s="3" customFormat="true" ht="21.75" hidden="false" customHeight="true" outlineLevel="0" collapsed="false">
      <c r="A503" s="60" t="n">
        <v>500</v>
      </c>
      <c r="B503" s="61" t="n">
        <v>63438</v>
      </c>
      <c r="C503" s="62" t="s">
        <v>527</v>
      </c>
      <c r="D503" s="60" t="n">
        <v>22</v>
      </c>
      <c r="E503" s="63" t="n">
        <f aca="false">D503/100*40</f>
        <v>8.8</v>
      </c>
      <c r="F503" s="60" t="n">
        <v>15</v>
      </c>
      <c r="G503" s="63" t="n">
        <f aca="false">F503/100*40</f>
        <v>6</v>
      </c>
      <c r="H503" s="60" t="n">
        <v>40</v>
      </c>
      <c r="I503" s="63" t="n">
        <f aca="false">H503/100*40</f>
        <v>16</v>
      </c>
      <c r="J503" s="60" t="n">
        <v>20</v>
      </c>
      <c r="K503" s="63" t="n">
        <f aca="false">J503/100*60</f>
        <v>12</v>
      </c>
      <c r="L503" s="60" t="n">
        <v>10</v>
      </c>
      <c r="M503" s="63" t="n">
        <f aca="false">L503/100*60</f>
        <v>6</v>
      </c>
      <c r="N503" s="60" t="n">
        <v>20</v>
      </c>
      <c r="O503" s="63" t="n">
        <f aca="false">N503/100*60</f>
        <v>12</v>
      </c>
      <c r="P503" s="63" t="n">
        <f aca="false">E503+G503+I503+K503+M503+O503</f>
        <v>60.8</v>
      </c>
      <c r="Q503" s="60"/>
      <c r="R503" s="55"/>
      <c r="S503" s="63" t="n">
        <v>0</v>
      </c>
      <c r="T503" s="60" t="n">
        <v>0</v>
      </c>
      <c r="U503" s="63" t="n">
        <f aca="false">T503+S503+P503</f>
        <v>60.8</v>
      </c>
      <c r="V503" s="64" t="n">
        <v>65684.16</v>
      </c>
      <c r="W503" s="64" t="n">
        <f aca="false">V503/2</f>
        <v>32842.08</v>
      </c>
      <c r="X503" s="41" t="s">
        <v>115</v>
      </c>
    </row>
    <row r="504" s="3" customFormat="true" ht="21.75" hidden="false" customHeight="true" outlineLevel="0" collapsed="false">
      <c r="A504" s="60" t="n">
        <v>501</v>
      </c>
      <c r="B504" s="61" t="n">
        <v>63834</v>
      </c>
      <c r="C504" s="62" t="s">
        <v>528</v>
      </c>
      <c r="D504" s="60" t="n">
        <v>15</v>
      </c>
      <c r="E504" s="63" t="n">
        <f aca="false">D504/100*40</f>
        <v>6</v>
      </c>
      <c r="F504" s="60" t="n">
        <v>22</v>
      </c>
      <c r="G504" s="63" t="n">
        <f aca="false">F504/100*40</f>
        <v>8.8</v>
      </c>
      <c r="H504" s="60" t="n">
        <v>40</v>
      </c>
      <c r="I504" s="63" t="n">
        <f aca="false">H504/100*40</f>
        <v>16</v>
      </c>
      <c r="J504" s="60" t="n">
        <v>20</v>
      </c>
      <c r="K504" s="63" t="n">
        <f aca="false">J504/100*60</f>
        <v>12</v>
      </c>
      <c r="L504" s="60" t="n">
        <v>10</v>
      </c>
      <c r="M504" s="63" t="n">
        <f aca="false">L504/100*60</f>
        <v>6</v>
      </c>
      <c r="N504" s="60" t="n">
        <v>20</v>
      </c>
      <c r="O504" s="63" t="n">
        <f aca="false">N504/100*60</f>
        <v>12</v>
      </c>
      <c r="P504" s="63" t="n">
        <f aca="false">E504+G504+I504+K504+M504+O504</f>
        <v>60.8</v>
      </c>
      <c r="Q504" s="60"/>
      <c r="R504" s="55"/>
      <c r="S504" s="63" t="n">
        <v>0</v>
      </c>
      <c r="T504" s="60" t="n">
        <v>0</v>
      </c>
      <c r="U504" s="63" t="n">
        <f aca="false">T504+S504+P504</f>
        <v>60.8</v>
      </c>
      <c r="V504" s="64" t="n">
        <v>91447.62</v>
      </c>
      <c r="W504" s="64" t="n">
        <f aca="false">V504/2</f>
        <v>45723.81</v>
      </c>
      <c r="X504" s="41" t="s">
        <v>115</v>
      </c>
    </row>
    <row r="505" s="3" customFormat="true" ht="21.75" hidden="false" customHeight="true" outlineLevel="0" collapsed="false">
      <c r="A505" s="55" t="n">
        <v>502</v>
      </c>
      <c r="B505" s="61" t="n">
        <v>63851</v>
      </c>
      <c r="C505" s="62" t="s">
        <v>529</v>
      </c>
      <c r="D505" s="60" t="n">
        <v>15</v>
      </c>
      <c r="E505" s="63" t="n">
        <f aca="false">D505/100*40</f>
        <v>6</v>
      </c>
      <c r="F505" s="60" t="n">
        <v>22</v>
      </c>
      <c r="G505" s="63" t="n">
        <f aca="false">F505/100*40</f>
        <v>8.8</v>
      </c>
      <c r="H505" s="60" t="n">
        <v>40</v>
      </c>
      <c r="I505" s="63" t="n">
        <f aca="false">H505/100*40</f>
        <v>16</v>
      </c>
      <c r="J505" s="60" t="n">
        <v>20</v>
      </c>
      <c r="K505" s="63" t="n">
        <f aca="false">J505/100*60</f>
        <v>12</v>
      </c>
      <c r="L505" s="60" t="n">
        <v>10</v>
      </c>
      <c r="M505" s="63" t="n">
        <f aca="false">L505/100*60</f>
        <v>6</v>
      </c>
      <c r="N505" s="60" t="n">
        <v>20</v>
      </c>
      <c r="O505" s="63" t="n">
        <f aca="false">N505/100*60</f>
        <v>12</v>
      </c>
      <c r="P505" s="63" t="n">
        <f aca="false">E505+G505+I505+K505+M505+O505</f>
        <v>60.8</v>
      </c>
      <c r="Q505" s="60"/>
      <c r="R505" s="55"/>
      <c r="S505" s="63" t="n">
        <v>0</v>
      </c>
      <c r="T505" s="60" t="n">
        <v>0</v>
      </c>
      <c r="U505" s="63" t="n">
        <f aca="false">T505+S505+P505</f>
        <v>60.8</v>
      </c>
      <c r="V505" s="64" t="n">
        <v>88869.01</v>
      </c>
      <c r="W505" s="64" t="n">
        <f aca="false">V505/2</f>
        <v>44434.505</v>
      </c>
      <c r="X505" s="41" t="s">
        <v>115</v>
      </c>
    </row>
    <row r="506" s="3" customFormat="true" ht="21.75" hidden="false" customHeight="true" outlineLevel="0" collapsed="false">
      <c r="A506" s="60" t="n">
        <v>503</v>
      </c>
      <c r="B506" s="61" t="n">
        <v>62631</v>
      </c>
      <c r="C506" s="62" t="s">
        <v>530</v>
      </c>
      <c r="D506" s="60" t="n">
        <v>15</v>
      </c>
      <c r="E506" s="63" t="n">
        <f aca="false">D506/100*40</f>
        <v>6</v>
      </c>
      <c r="F506" s="60" t="n">
        <v>22</v>
      </c>
      <c r="G506" s="63" t="n">
        <f aca="false">F506/100*40</f>
        <v>8.8</v>
      </c>
      <c r="H506" s="60" t="n">
        <v>40</v>
      </c>
      <c r="I506" s="63" t="n">
        <f aca="false">H506/100*40</f>
        <v>16</v>
      </c>
      <c r="J506" s="60" t="n">
        <v>10</v>
      </c>
      <c r="K506" s="63" t="n">
        <f aca="false">J506/100*60</f>
        <v>6</v>
      </c>
      <c r="L506" s="60" t="n">
        <v>20</v>
      </c>
      <c r="M506" s="63" t="n">
        <f aca="false">L506/100*60</f>
        <v>12</v>
      </c>
      <c r="N506" s="60" t="n">
        <v>20</v>
      </c>
      <c r="O506" s="63" t="n">
        <f aca="false">N506/100*60</f>
        <v>12</v>
      </c>
      <c r="P506" s="63" t="n">
        <f aca="false">E506+G506+I506+K506+M506+O506</f>
        <v>60.8</v>
      </c>
      <c r="Q506" s="60"/>
      <c r="R506" s="55"/>
      <c r="S506" s="63" t="n">
        <f aca="false">+Q506+R506</f>
        <v>0</v>
      </c>
      <c r="T506" s="60" t="n">
        <v>0</v>
      </c>
      <c r="U506" s="63" t="n">
        <f aca="false">T506+S506+P506</f>
        <v>60.8</v>
      </c>
      <c r="V506" s="64" t="n">
        <v>42621.87</v>
      </c>
      <c r="W506" s="64" t="n">
        <f aca="false">V506/2</f>
        <v>21310.935</v>
      </c>
      <c r="X506" s="41" t="s">
        <v>115</v>
      </c>
    </row>
    <row r="507" s="3" customFormat="true" ht="21.75" hidden="false" customHeight="true" outlineLevel="0" collapsed="false">
      <c r="A507" s="60" t="n">
        <v>504</v>
      </c>
      <c r="B507" s="61" t="n">
        <v>62843</v>
      </c>
      <c r="C507" s="62" t="s">
        <v>531</v>
      </c>
      <c r="D507" s="60" t="n">
        <v>15</v>
      </c>
      <c r="E507" s="63" t="n">
        <f aca="false">D507/100*40</f>
        <v>6</v>
      </c>
      <c r="F507" s="60" t="n">
        <v>22</v>
      </c>
      <c r="G507" s="63" t="n">
        <f aca="false">F507/100*40</f>
        <v>8.8</v>
      </c>
      <c r="H507" s="60" t="n">
        <v>40</v>
      </c>
      <c r="I507" s="63" t="n">
        <f aca="false">H507/100*40</f>
        <v>16</v>
      </c>
      <c r="J507" s="60" t="n">
        <v>20</v>
      </c>
      <c r="K507" s="63" t="n">
        <f aca="false">J507/100*60</f>
        <v>12</v>
      </c>
      <c r="L507" s="60" t="n">
        <v>10</v>
      </c>
      <c r="M507" s="63" t="n">
        <f aca="false">L507/100*60</f>
        <v>6</v>
      </c>
      <c r="N507" s="60" t="n">
        <v>20</v>
      </c>
      <c r="O507" s="63" t="n">
        <f aca="false">N507/100*60</f>
        <v>12</v>
      </c>
      <c r="P507" s="63" t="n">
        <f aca="false">E507+G507+I507+K507+M507+O507</f>
        <v>60.8</v>
      </c>
      <c r="Q507" s="60"/>
      <c r="R507" s="55"/>
      <c r="S507" s="63" t="n">
        <f aca="false">+Q507+R507</f>
        <v>0</v>
      </c>
      <c r="T507" s="60" t="n">
        <v>0</v>
      </c>
      <c r="U507" s="63" t="n">
        <f aca="false">T507+S507+P507</f>
        <v>60.8</v>
      </c>
      <c r="V507" s="64" t="n">
        <v>41788.76</v>
      </c>
      <c r="W507" s="64" t="n">
        <f aca="false">V507/2</f>
        <v>20894.38</v>
      </c>
      <c r="X507" s="41" t="s">
        <v>115</v>
      </c>
    </row>
    <row r="508" s="3" customFormat="true" ht="21.75" hidden="false" customHeight="true" outlineLevel="0" collapsed="false">
      <c r="A508" s="55" t="n">
        <v>505</v>
      </c>
      <c r="B508" s="61" t="n">
        <v>63006</v>
      </c>
      <c r="C508" s="62" t="s">
        <v>532</v>
      </c>
      <c r="D508" s="60" t="n">
        <v>15</v>
      </c>
      <c r="E508" s="63" t="n">
        <f aca="false">D508/100*40</f>
        <v>6</v>
      </c>
      <c r="F508" s="60" t="n">
        <v>22</v>
      </c>
      <c r="G508" s="63" t="n">
        <f aca="false">F508/100*40</f>
        <v>8.8</v>
      </c>
      <c r="H508" s="60" t="n">
        <v>40</v>
      </c>
      <c r="I508" s="63" t="n">
        <f aca="false">H508/100*40</f>
        <v>16</v>
      </c>
      <c r="J508" s="60" t="n">
        <v>20</v>
      </c>
      <c r="K508" s="63" t="n">
        <f aca="false">J508/100*60</f>
        <v>12</v>
      </c>
      <c r="L508" s="60" t="n">
        <v>10</v>
      </c>
      <c r="M508" s="63" t="n">
        <f aca="false">L508/100*60</f>
        <v>6</v>
      </c>
      <c r="N508" s="60" t="n">
        <v>20</v>
      </c>
      <c r="O508" s="63" t="n">
        <f aca="false">N508/100*60</f>
        <v>12</v>
      </c>
      <c r="P508" s="63" t="n">
        <f aca="false">E508+G508+I508+K508+M508+O508</f>
        <v>60.8</v>
      </c>
      <c r="Q508" s="60"/>
      <c r="R508" s="55"/>
      <c r="S508" s="63" t="n">
        <f aca="false">+Q508+R508</f>
        <v>0</v>
      </c>
      <c r="T508" s="60" t="n">
        <v>0</v>
      </c>
      <c r="U508" s="63" t="n">
        <f aca="false">T508+S508+P508</f>
        <v>60.8</v>
      </c>
      <c r="V508" s="64" t="n">
        <v>145635.97</v>
      </c>
      <c r="W508" s="64" t="n">
        <f aca="false">V508/2</f>
        <v>72817.985</v>
      </c>
      <c r="X508" s="41" t="s">
        <v>115</v>
      </c>
    </row>
    <row r="509" s="3" customFormat="true" ht="21.75" hidden="false" customHeight="true" outlineLevel="0" collapsed="false">
      <c r="A509" s="60" t="n">
        <v>506</v>
      </c>
      <c r="B509" s="61" t="n">
        <v>63025</v>
      </c>
      <c r="C509" s="62" t="s">
        <v>533</v>
      </c>
      <c r="D509" s="60" t="n">
        <v>15</v>
      </c>
      <c r="E509" s="63" t="n">
        <f aca="false">D509/100*40</f>
        <v>6</v>
      </c>
      <c r="F509" s="60" t="n">
        <v>22</v>
      </c>
      <c r="G509" s="63" t="n">
        <f aca="false">F509/100*40</f>
        <v>8.8</v>
      </c>
      <c r="H509" s="60" t="n">
        <v>40</v>
      </c>
      <c r="I509" s="63" t="n">
        <f aca="false">H509/100*40</f>
        <v>16</v>
      </c>
      <c r="J509" s="60" t="n">
        <v>20</v>
      </c>
      <c r="K509" s="63" t="n">
        <f aca="false">J509/100*60</f>
        <v>12</v>
      </c>
      <c r="L509" s="60" t="n">
        <v>10</v>
      </c>
      <c r="M509" s="63" t="n">
        <f aca="false">L509/100*60</f>
        <v>6</v>
      </c>
      <c r="N509" s="60" t="n">
        <v>20</v>
      </c>
      <c r="O509" s="63" t="n">
        <f aca="false">N509/100*60</f>
        <v>12</v>
      </c>
      <c r="P509" s="63" t="n">
        <f aca="false">E509+G509+I509+K509+M509+O509</f>
        <v>60.8</v>
      </c>
      <c r="Q509" s="60"/>
      <c r="R509" s="55"/>
      <c r="S509" s="63" t="n">
        <f aca="false">+Q509+R509</f>
        <v>0</v>
      </c>
      <c r="T509" s="60" t="n">
        <v>0</v>
      </c>
      <c r="U509" s="63" t="n">
        <f aca="false">T509+S509+P509</f>
        <v>60.8</v>
      </c>
      <c r="V509" s="64" t="n">
        <v>58996.85</v>
      </c>
      <c r="W509" s="64" t="n">
        <f aca="false">V509/2</f>
        <v>29498.425</v>
      </c>
      <c r="X509" s="41" t="s">
        <v>115</v>
      </c>
    </row>
    <row r="510" s="3" customFormat="true" ht="21.75" hidden="false" customHeight="true" outlineLevel="0" collapsed="false">
      <c r="A510" s="60" t="n">
        <v>507</v>
      </c>
      <c r="B510" s="61" t="n">
        <v>63029</v>
      </c>
      <c r="C510" s="62" t="s">
        <v>534</v>
      </c>
      <c r="D510" s="60" t="n">
        <v>15</v>
      </c>
      <c r="E510" s="63" t="n">
        <f aca="false">D510/100*40</f>
        <v>6</v>
      </c>
      <c r="F510" s="60" t="n">
        <v>22</v>
      </c>
      <c r="G510" s="63" t="n">
        <f aca="false">F510/100*40</f>
        <v>8.8</v>
      </c>
      <c r="H510" s="60" t="n">
        <v>40</v>
      </c>
      <c r="I510" s="63" t="n">
        <f aca="false">H510/100*40</f>
        <v>16</v>
      </c>
      <c r="J510" s="60" t="n">
        <v>20</v>
      </c>
      <c r="K510" s="63" t="n">
        <f aca="false">J510/100*60</f>
        <v>12</v>
      </c>
      <c r="L510" s="60" t="n">
        <v>10</v>
      </c>
      <c r="M510" s="63" t="n">
        <f aca="false">L510/100*60</f>
        <v>6</v>
      </c>
      <c r="N510" s="60" t="n">
        <v>20</v>
      </c>
      <c r="O510" s="63" t="n">
        <f aca="false">N510/100*60</f>
        <v>12</v>
      </c>
      <c r="P510" s="63" t="n">
        <f aca="false">E510+G510+I510+K510+M510+O510</f>
        <v>60.8</v>
      </c>
      <c r="Q510" s="60"/>
      <c r="R510" s="55"/>
      <c r="S510" s="63" t="n">
        <f aca="false">+Q510+R510</f>
        <v>0</v>
      </c>
      <c r="T510" s="60" t="n">
        <v>0</v>
      </c>
      <c r="U510" s="63" t="n">
        <f aca="false">T510+S510+P510</f>
        <v>60.8</v>
      </c>
      <c r="V510" s="64" t="n">
        <v>147691.72</v>
      </c>
      <c r="W510" s="64" t="n">
        <f aca="false">V510/2</f>
        <v>73845.86</v>
      </c>
      <c r="X510" s="41" t="s">
        <v>115</v>
      </c>
    </row>
    <row r="511" s="3" customFormat="true" ht="21.75" hidden="false" customHeight="true" outlineLevel="0" collapsed="false">
      <c r="A511" s="55" t="n">
        <v>508</v>
      </c>
      <c r="B511" s="61" t="n">
        <v>63038</v>
      </c>
      <c r="C511" s="62" t="s">
        <v>535</v>
      </c>
      <c r="D511" s="60" t="n">
        <v>22</v>
      </c>
      <c r="E511" s="63" t="n">
        <f aca="false">D511/100*40</f>
        <v>8.8</v>
      </c>
      <c r="F511" s="60" t="n">
        <v>15</v>
      </c>
      <c r="G511" s="63" t="n">
        <f aca="false">F511/100*40</f>
        <v>6</v>
      </c>
      <c r="H511" s="60" t="n">
        <v>40</v>
      </c>
      <c r="I511" s="63" t="n">
        <f aca="false">H511/100*40</f>
        <v>16</v>
      </c>
      <c r="J511" s="60" t="n">
        <v>20</v>
      </c>
      <c r="K511" s="63" t="n">
        <f aca="false">J511/100*60</f>
        <v>12</v>
      </c>
      <c r="L511" s="60" t="n">
        <v>10</v>
      </c>
      <c r="M511" s="63" t="n">
        <f aca="false">L511/100*60</f>
        <v>6</v>
      </c>
      <c r="N511" s="60" t="n">
        <v>20</v>
      </c>
      <c r="O511" s="63" t="n">
        <f aca="false">N511/100*60</f>
        <v>12</v>
      </c>
      <c r="P511" s="63" t="n">
        <f aca="false">E511+G511+I511+K511+M511+O511</f>
        <v>60.8</v>
      </c>
      <c r="Q511" s="60"/>
      <c r="R511" s="55"/>
      <c r="S511" s="63" t="n">
        <f aca="false">+Q511+R511</f>
        <v>0</v>
      </c>
      <c r="T511" s="60" t="n">
        <v>0</v>
      </c>
      <c r="U511" s="63" t="n">
        <f aca="false">T511+S511+P511</f>
        <v>60.8</v>
      </c>
      <c r="V511" s="64" t="n">
        <v>113708.8</v>
      </c>
      <c r="W511" s="64" t="n">
        <f aca="false">V511/2</f>
        <v>56854.4</v>
      </c>
      <c r="X511" s="41" t="s">
        <v>115</v>
      </c>
    </row>
    <row r="512" s="3" customFormat="true" ht="21.75" hidden="false" customHeight="true" outlineLevel="0" collapsed="false">
      <c r="A512" s="60" t="n">
        <v>509</v>
      </c>
      <c r="B512" s="61" t="n">
        <v>63324</v>
      </c>
      <c r="C512" s="62" t="s">
        <v>536</v>
      </c>
      <c r="D512" s="60" t="n">
        <v>22</v>
      </c>
      <c r="E512" s="63" t="n">
        <f aca="false">D512/100*40</f>
        <v>8.8</v>
      </c>
      <c r="F512" s="60" t="n">
        <v>15</v>
      </c>
      <c r="G512" s="63" t="n">
        <f aca="false">F512/100*40</f>
        <v>6</v>
      </c>
      <c r="H512" s="60" t="n">
        <v>40</v>
      </c>
      <c r="I512" s="63" t="n">
        <f aca="false">H512/100*40</f>
        <v>16</v>
      </c>
      <c r="J512" s="60" t="n">
        <v>10</v>
      </c>
      <c r="K512" s="63" t="n">
        <f aca="false">J512/100*60</f>
        <v>6</v>
      </c>
      <c r="L512" s="60" t="n">
        <v>20</v>
      </c>
      <c r="M512" s="63" t="n">
        <f aca="false">L512/100*60</f>
        <v>12</v>
      </c>
      <c r="N512" s="60" t="n">
        <v>20</v>
      </c>
      <c r="O512" s="63" t="n">
        <f aca="false">N512/100*60</f>
        <v>12</v>
      </c>
      <c r="P512" s="63" t="n">
        <f aca="false">E512+G512+I512+K512+M512+O512</f>
        <v>60.8</v>
      </c>
      <c r="Q512" s="60"/>
      <c r="R512" s="55"/>
      <c r="S512" s="63" t="n">
        <f aca="false">+Q512+R512</f>
        <v>0</v>
      </c>
      <c r="T512" s="60" t="n">
        <v>0</v>
      </c>
      <c r="U512" s="63" t="n">
        <f aca="false">T512+S512+P512</f>
        <v>60.8</v>
      </c>
      <c r="V512" s="64" t="n">
        <v>177204.93</v>
      </c>
      <c r="W512" s="64" t="n">
        <f aca="false">V512/2</f>
        <v>88602.465</v>
      </c>
      <c r="X512" s="41" t="s">
        <v>115</v>
      </c>
    </row>
    <row r="513" s="3" customFormat="true" ht="21.75" hidden="false" customHeight="true" outlineLevel="0" collapsed="false">
      <c r="A513" s="60" t="n">
        <v>510</v>
      </c>
      <c r="B513" s="61" t="n">
        <v>63357</v>
      </c>
      <c r="C513" s="62" t="s">
        <v>537</v>
      </c>
      <c r="D513" s="60" t="n">
        <v>15</v>
      </c>
      <c r="E513" s="63" t="n">
        <f aca="false">D513/100*40</f>
        <v>6</v>
      </c>
      <c r="F513" s="60" t="n">
        <v>22</v>
      </c>
      <c r="G513" s="63" t="n">
        <f aca="false">F513/100*40</f>
        <v>8.8</v>
      </c>
      <c r="H513" s="60" t="n">
        <v>40</v>
      </c>
      <c r="I513" s="63" t="n">
        <f aca="false">H513/100*40</f>
        <v>16</v>
      </c>
      <c r="J513" s="60" t="n">
        <v>20</v>
      </c>
      <c r="K513" s="63" t="n">
        <f aca="false">J513/100*60</f>
        <v>12</v>
      </c>
      <c r="L513" s="60" t="n">
        <v>10</v>
      </c>
      <c r="M513" s="63" t="n">
        <f aca="false">L513/100*60</f>
        <v>6</v>
      </c>
      <c r="N513" s="60" t="n">
        <v>20</v>
      </c>
      <c r="O513" s="63" t="n">
        <f aca="false">N513/100*60</f>
        <v>12</v>
      </c>
      <c r="P513" s="63" t="n">
        <f aca="false">E513+G513+I513+K513+M513+O513</f>
        <v>60.8</v>
      </c>
      <c r="Q513" s="60"/>
      <c r="R513" s="55"/>
      <c r="S513" s="63" t="n">
        <f aca="false">+Q513+R513</f>
        <v>0</v>
      </c>
      <c r="T513" s="60" t="n">
        <v>0</v>
      </c>
      <c r="U513" s="63" t="n">
        <f aca="false">T513+S513+P513</f>
        <v>60.8</v>
      </c>
      <c r="V513" s="64" t="n">
        <v>244500</v>
      </c>
      <c r="W513" s="64" t="n">
        <f aca="false">V513/2</f>
        <v>122250</v>
      </c>
      <c r="X513" s="41" t="s">
        <v>115</v>
      </c>
    </row>
    <row r="514" s="3" customFormat="true" ht="21.75" hidden="false" customHeight="true" outlineLevel="0" collapsed="false">
      <c r="A514" s="55" t="n">
        <v>511</v>
      </c>
      <c r="B514" s="61" t="n">
        <v>63380</v>
      </c>
      <c r="C514" s="62" t="s">
        <v>538</v>
      </c>
      <c r="D514" s="60" t="n">
        <v>15</v>
      </c>
      <c r="E514" s="63" t="n">
        <f aca="false">D514/100*40</f>
        <v>6</v>
      </c>
      <c r="F514" s="60" t="n">
        <v>22</v>
      </c>
      <c r="G514" s="63" t="n">
        <f aca="false">F514/100*40</f>
        <v>8.8</v>
      </c>
      <c r="H514" s="60" t="n">
        <v>40</v>
      </c>
      <c r="I514" s="63" t="n">
        <f aca="false">H514/100*40</f>
        <v>16</v>
      </c>
      <c r="J514" s="60" t="n">
        <v>20</v>
      </c>
      <c r="K514" s="63" t="n">
        <f aca="false">J514/100*60</f>
        <v>12</v>
      </c>
      <c r="L514" s="60" t="n">
        <v>10</v>
      </c>
      <c r="M514" s="63" t="n">
        <f aca="false">L514/100*60</f>
        <v>6</v>
      </c>
      <c r="N514" s="60" t="n">
        <v>20</v>
      </c>
      <c r="O514" s="63" t="n">
        <f aca="false">N514/100*60</f>
        <v>12</v>
      </c>
      <c r="P514" s="63" t="n">
        <f aca="false">E514+G514+I514+K514+M514+O514</f>
        <v>60.8</v>
      </c>
      <c r="Q514" s="60"/>
      <c r="R514" s="55"/>
      <c r="S514" s="63" t="n">
        <f aca="false">+Q514+R514</f>
        <v>0</v>
      </c>
      <c r="T514" s="60" t="n">
        <v>0</v>
      </c>
      <c r="U514" s="63" t="n">
        <f aca="false">T514+S514+P514</f>
        <v>60.8</v>
      </c>
      <c r="V514" s="64" t="n">
        <v>186502.36</v>
      </c>
      <c r="W514" s="64" t="n">
        <f aca="false">V514/2</f>
        <v>93251.18</v>
      </c>
      <c r="X514" s="41" t="s">
        <v>115</v>
      </c>
    </row>
    <row r="515" s="3" customFormat="true" ht="21.75" hidden="false" customHeight="true" outlineLevel="0" collapsed="false">
      <c r="A515" s="60" t="n">
        <v>512</v>
      </c>
      <c r="B515" s="61" t="n">
        <v>63381</v>
      </c>
      <c r="C515" s="62" t="s">
        <v>539</v>
      </c>
      <c r="D515" s="60" t="n">
        <v>15</v>
      </c>
      <c r="E515" s="63" t="n">
        <f aca="false">D515/100*40</f>
        <v>6</v>
      </c>
      <c r="F515" s="60" t="n">
        <v>22</v>
      </c>
      <c r="G515" s="63" t="n">
        <f aca="false">F515/100*40</f>
        <v>8.8</v>
      </c>
      <c r="H515" s="60" t="n">
        <v>40</v>
      </c>
      <c r="I515" s="63" t="n">
        <f aca="false">H515/100*40</f>
        <v>16</v>
      </c>
      <c r="J515" s="60" t="n">
        <v>20</v>
      </c>
      <c r="K515" s="63" t="n">
        <f aca="false">J515/100*60</f>
        <v>12</v>
      </c>
      <c r="L515" s="60" t="n">
        <v>10</v>
      </c>
      <c r="M515" s="63" t="n">
        <f aca="false">L515/100*60</f>
        <v>6</v>
      </c>
      <c r="N515" s="60" t="n">
        <v>20</v>
      </c>
      <c r="O515" s="63" t="n">
        <f aca="false">N515/100*60</f>
        <v>12</v>
      </c>
      <c r="P515" s="63" t="n">
        <f aca="false">E515+G515+I515+K515+M515+O515</f>
        <v>60.8</v>
      </c>
      <c r="Q515" s="60"/>
      <c r="R515" s="55"/>
      <c r="S515" s="63" t="n">
        <f aca="false">+Q515+R515</f>
        <v>0</v>
      </c>
      <c r="T515" s="60" t="n">
        <v>0</v>
      </c>
      <c r="U515" s="63" t="n">
        <f aca="false">T515+S515+P515</f>
        <v>60.8</v>
      </c>
      <c r="V515" s="64" t="n">
        <v>128824.1</v>
      </c>
      <c r="W515" s="64" t="n">
        <f aca="false">V515/2</f>
        <v>64412.05</v>
      </c>
      <c r="X515" s="41" t="s">
        <v>115</v>
      </c>
    </row>
    <row r="516" s="3" customFormat="true" ht="21.75" hidden="false" customHeight="true" outlineLevel="0" collapsed="false">
      <c r="A516" s="60" t="n">
        <v>513</v>
      </c>
      <c r="B516" s="61" t="n">
        <v>63396</v>
      </c>
      <c r="C516" s="62" t="s">
        <v>540</v>
      </c>
      <c r="D516" s="60" t="n">
        <v>15</v>
      </c>
      <c r="E516" s="63" t="n">
        <f aca="false">D516/100*40</f>
        <v>6</v>
      </c>
      <c r="F516" s="60" t="n">
        <v>22</v>
      </c>
      <c r="G516" s="63" t="n">
        <f aca="false">F516/100*40</f>
        <v>8.8</v>
      </c>
      <c r="H516" s="60" t="n">
        <v>40</v>
      </c>
      <c r="I516" s="63" t="n">
        <f aca="false">H516/100*40</f>
        <v>16</v>
      </c>
      <c r="J516" s="60" t="n">
        <v>20</v>
      </c>
      <c r="K516" s="63" t="n">
        <f aca="false">J516/100*60</f>
        <v>12</v>
      </c>
      <c r="L516" s="60" t="n">
        <v>10</v>
      </c>
      <c r="M516" s="63" t="n">
        <f aca="false">L516/100*60</f>
        <v>6</v>
      </c>
      <c r="N516" s="60" t="n">
        <v>20</v>
      </c>
      <c r="O516" s="63" t="n">
        <f aca="false">N516/100*60</f>
        <v>12</v>
      </c>
      <c r="P516" s="63" t="n">
        <f aca="false">E516+G516+I516+K516+M516+O516</f>
        <v>60.8</v>
      </c>
      <c r="Q516" s="60"/>
      <c r="R516" s="55"/>
      <c r="S516" s="63" t="n">
        <f aca="false">+Q516+R516</f>
        <v>0</v>
      </c>
      <c r="T516" s="60" t="n">
        <v>0</v>
      </c>
      <c r="U516" s="63" t="n">
        <f aca="false">T516+S516+P516</f>
        <v>60.8</v>
      </c>
      <c r="V516" s="64" t="n">
        <v>43412.56</v>
      </c>
      <c r="W516" s="64" t="n">
        <f aca="false">V516/2</f>
        <v>21706.28</v>
      </c>
      <c r="X516" s="41" t="s">
        <v>115</v>
      </c>
    </row>
    <row r="517" s="3" customFormat="true" ht="21.75" hidden="false" customHeight="true" outlineLevel="0" collapsed="false">
      <c r="A517" s="55" t="n">
        <v>514</v>
      </c>
      <c r="B517" s="61" t="n">
        <v>63474</v>
      </c>
      <c r="C517" s="62" t="s">
        <v>541</v>
      </c>
      <c r="D517" s="60" t="n">
        <v>15</v>
      </c>
      <c r="E517" s="63" t="n">
        <f aca="false">D517/100*40</f>
        <v>6</v>
      </c>
      <c r="F517" s="60" t="n">
        <v>22</v>
      </c>
      <c r="G517" s="63" t="n">
        <f aca="false">F517/100*40</f>
        <v>8.8</v>
      </c>
      <c r="H517" s="60" t="n">
        <v>40</v>
      </c>
      <c r="I517" s="63" t="n">
        <f aca="false">H517/100*40</f>
        <v>16</v>
      </c>
      <c r="J517" s="60" t="n">
        <v>20</v>
      </c>
      <c r="K517" s="63" t="n">
        <f aca="false">J517/100*60</f>
        <v>12</v>
      </c>
      <c r="L517" s="60" t="n">
        <v>10</v>
      </c>
      <c r="M517" s="63" t="n">
        <f aca="false">L517/100*60</f>
        <v>6</v>
      </c>
      <c r="N517" s="60" t="n">
        <v>20</v>
      </c>
      <c r="O517" s="63" t="n">
        <f aca="false">N517/100*60</f>
        <v>12</v>
      </c>
      <c r="P517" s="63" t="n">
        <f aca="false">E517+G517+I517+K517+M517+O517</f>
        <v>60.8</v>
      </c>
      <c r="Q517" s="60"/>
      <c r="R517" s="55"/>
      <c r="S517" s="63" t="n">
        <f aca="false">+Q517+R517</f>
        <v>0</v>
      </c>
      <c r="T517" s="60" t="n">
        <v>0</v>
      </c>
      <c r="U517" s="63" t="n">
        <f aca="false">T517+S517+P517</f>
        <v>60.8</v>
      </c>
      <c r="V517" s="64" t="n">
        <v>40144.75</v>
      </c>
      <c r="W517" s="64" t="n">
        <f aca="false">V517/2</f>
        <v>20072.375</v>
      </c>
      <c r="X517" s="41" t="s">
        <v>115</v>
      </c>
    </row>
    <row r="518" s="3" customFormat="true" ht="21.75" hidden="false" customHeight="true" outlineLevel="0" collapsed="false">
      <c r="A518" s="60" t="n">
        <v>515</v>
      </c>
      <c r="B518" s="61" t="n">
        <v>63484</v>
      </c>
      <c r="C518" s="62" t="s">
        <v>542</v>
      </c>
      <c r="D518" s="60" t="n">
        <v>15</v>
      </c>
      <c r="E518" s="63" t="n">
        <f aca="false">D518/100*40</f>
        <v>6</v>
      </c>
      <c r="F518" s="60" t="n">
        <v>22</v>
      </c>
      <c r="G518" s="63" t="n">
        <f aca="false">F518/100*40</f>
        <v>8.8</v>
      </c>
      <c r="H518" s="60" t="n">
        <v>40</v>
      </c>
      <c r="I518" s="63" t="n">
        <f aca="false">H518/100*40</f>
        <v>16</v>
      </c>
      <c r="J518" s="60" t="n">
        <v>10</v>
      </c>
      <c r="K518" s="63" t="n">
        <f aca="false">J518/100*60</f>
        <v>6</v>
      </c>
      <c r="L518" s="60" t="n">
        <v>20</v>
      </c>
      <c r="M518" s="63" t="n">
        <f aca="false">L518/100*60</f>
        <v>12</v>
      </c>
      <c r="N518" s="60" t="n">
        <v>20</v>
      </c>
      <c r="O518" s="63" t="n">
        <f aca="false">N518/100*60</f>
        <v>12</v>
      </c>
      <c r="P518" s="63" t="n">
        <f aca="false">E518+G518+I518+K518+M518+O518</f>
        <v>60.8</v>
      </c>
      <c r="Q518" s="60"/>
      <c r="R518" s="55"/>
      <c r="S518" s="63" t="n">
        <f aca="false">+Q518+R518</f>
        <v>0</v>
      </c>
      <c r="T518" s="60" t="n">
        <v>0</v>
      </c>
      <c r="U518" s="63" t="n">
        <f aca="false">T518+S518+P518</f>
        <v>60.8</v>
      </c>
      <c r="V518" s="64" t="n">
        <v>67361</v>
      </c>
      <c r="W518" s="64" t="n">
        <f aca="false">V518/2</f>
        <v>33680.5</v>
      </c>
      <c r="X518" s="41" t="s">
        <v>115</v>
      </c>
    </row>
    <row r="519" s="3" customFormat="true" ht="21.75" hidden="false" customHeight="true" outlineLevel="0" collapsed="false">
      <c r="A519" s="60" t="n">
        <v>516</v>
      </c>
      <c r="B519" s="61" t="n">
        <v>63687</v>
      </c>
      <c r="C519" s="62" t="s">
        <v>543</v>
      </c>
      <c r="D519" s="60" t="n">
        <v>22</v>
      </c>
      <c r="E519" s="63" t="n">
        <f aca="false">D519/100*40</f>
        <v>8.8</v>
      </c>
      <c r="F519" s="60" t="n">
        <v>15</v>
      </c>
      <c r="G519" s="63" t="n">
        <f aca="false">F519/100*40</f>
        <v>6</v>
      </c>
      <c r="H519" s="60" t="n">
        <v>40</v>
      </c>
      <c r="I519" s="63" t="n">
        <f aca="false">H519/100*40</f>
        <v>16</v>
      </c>
      <c r="J519" s="60" t="n">
        <v>10</v>
      </c>
      <c r="K519" s="63" t="n">
        <f aca="false">J519/100*60</f>
        <v>6</v>
      </c>
      <c r="L519" s="60" t="n">
        <v>20</v>
      </c>
      <c r="M519" s="63" t="n">
        <f aca="false">L519/100*60</f>
        <v>12</v>
      </c>
      <c r="N519" s="60" t="n">
        <v>20</v>
      </c>
      <c r="O519" s="63" t="n">
        <f aca="false">N519/100*60</f>
        <v>12</v>
      </c>
      <c r="P519" s="63" t="n">
        <f aca="false">E519+G519+I519+K519+M519+O519</f>
        <v>60.8</v>
      </c>
      <c r="Q519" s="60"/>
      <c r="R519" s="55"/>
      <c r="S519" s="63" t="n">
        <f aca="false">+Q519+R519</f>
        <v>0</v>
      </c>
      <c r="T519" s="60" t="n">
        <v>0</v>
      </c>
      <c r="U519" s="63" t="n">
        <f aca="false">T519+S519+P519</f>
        <v>60.8</v>
      </c>
      <c r="V519" s="64" t="n">
        <v>400000</v>
      </c>
      <c r="W519" s="64" t="n">
        <f aca="false">V519/2</f>
        <v>200000</v>
      </c>
      <c r="X519" s="41" t="s">
        <v>115</v>
      </c>
    </row>
    <row r="520" s="3" customFormat="true" ht="21.75" hidden="false" customHeight="true" outlineLevel="0" collapsed="false">
      <c r="A520" s="55" t="n">
        <v>517</v>
      </c>
      <c r="B520" s="61" t="n">
        <v>63702</v>
      </c>
      <c r="C520" s="62" t="s">
        <v>544</v>
      </c>
      <c r="D520" s="60" t="n">
        <v>22</v>
      </c>
      <c r="E520" s="63" t="n">
        <f aca="false">D520/100*40</f>
        <v>8.8</v>
      </c>
      <c r="F520" s="60" t="n">
        <v>15</v>
      </c>
      <c r="G520" s="63" t="n">
        <f aca="false">F520/100*40</f>
        <v>6</v>
      </c>
      <c r="H520" s="60" t="n">
        <v>40</v>
      </c>
      <c r="I520" s="63" t="n">
        <f aca="false">H520/100*40</f>
        <v>16</v>
      </c>
      <c r="J520" s="60" t="n">
        <v>10</v>
      </c>
      <c r="K520" s="63" t="n">
        <f aca="false">J520/100*60</f>
        <v>6</v>
      </c>
      <c r="L520" s="60" t="n">
        <v>20</v>
      </c>
      <c r="M520" s="63" t="n">
        <f aca="false">L520/100*60</f>
        <v>12</v>
      </c>
      <c r="N520" s="60" t="n">
        <v>20</v>
      </c>
      <c r="O520" s="63" t="n">
        <f aca="false">N520/100*60</f>
        <v>12</v>
      </c>
      <c r="P520" s="63" t="n">
        <f aca="false">E520+G520+I520+K520+M520+O520</f>
        <v>60.8</v>
      </c>
      <c r="Q520" s="60"/>
      <c r="R520" s="55"/>
      <c r="S520" s="63" t="n">
        <f aca="false">+Q520+R520</f>
        <v>0</v>
      </c>
      <c r="T520" s="60" t="n">
        <v>0</v>
      </c>
      <c r="U520" s="63" t="n">
        <f aca="false">T520+S520+P520</f>
        <v>60.8</v>
      </c>
      <c r="V520" s="64" t="n">
        <v>60550</v>
      </c>
      <c r="W520" s="64" t="n">
        <f aca="false">V520/2</f>
        <v>30275</v>
      </c>
      <c r="X520" s="41" t="s">
        <v>115</v>
      </c>
    </row>
    <row r="521" s="3" customFormat="true" ht="19.5" hidden="false" customHeight="true" outlineLevel="0" collapsed="false">
      <c r="A521" s="60" t="n">
        <v>518</v>
      </c>
      <c r="B521" s="61" t="n">
        <v>63446</v>
      </c>
      <c r="C521" s="62" t="s">
        <v>545</v>
      </c>
      <c r="D521" s="60" t="n">
        <v>22</v>
      </c>
      <c r="E521" s="63" t="n">
        <f aca="false">D521/100*40</f>
        <v>8.8</v>
      </c>
      <c r="F521" s="60" t="n">
        <v>15</v>
      </c>
      <c r="G521" s="63" t="n">
        <f aca="false">F521/100*40</f>
        <v>6</v>
      </c>
      <c r="H521" s="60" t="n">
        <v>40</v>
      </c>
      <c r="I521" s="63" t="n">
        <f aca="false">H521/100*40</f>
        <v>16</v>
      </c>
      <c r="J521" s="60" t="n">
        <v>20</v>
      </c>
      <c r="K521" s="63" t="n">
        <f aca="false">J521/100*60</f>
        <v>12</v>
      </c>
      <c r="L521" s="60" t="n">
        <v>10</v>
      </c>
      <c r="M521" s="63" t="n">
        <f aca="false">L521/100*60</f>
        <v>6</v>
      </c>
      <c r="N521" s="60" t="n">
        <v>20</v>
      </c>
      <c r="O521" s="63" t="n">
        <f aca="false">N521/100*60</f>
        <v>12</v>
      </c>
      <c r="P521" s="63" t="n">
        <f aca="false">E521+G521+I521+K521+M521+O521</f>
        <v>60.8</v>
      </c>
      <c r="Q521" s="60"/>
      <c r="R521" s="55"/>
      <c r="S521" s="63" t="n">
        <f aca="false">+Q521+R521</f>
        <v>0</v>
      </c>
      <c r="T521" s="60" t="n">
        <v>0</v>
      </c>
      <c r="U521" s="63" t="n">
        <f aca="false">T521+S521+P521</f>
        <v>60.8</v>
      </c>
      <c r="V521" s="64" t="n">
        <v>111926.06</v>
      </c>
      <c r="W521" s="64" t="n">
        <f aca="false">V521/2</f>
        <v>55963.03</v>
      </c>
      <c r="X521" s="41" t="s">
        <v>115</v>
      </c>
    </row>
    <row r="522" s="3" customFormat="true" ht="21" hidden="false" customHeight="true" outlineLevel="0" collapsed="false">
      <c r="A522" s="60" t="n">
        <v>519</v>
      </c>
      <c r="B522" s="61" t="n">
        <v>63459</v>
      </c>
      <c r="C522" s="62" t="s">
        <v>546</v>
      </c>
      <c r="D522" s="60" t="n">
        <v>15</v>
      </c>
      <c r="E522" s="63" t="n">
        <f aca="false">D522/100*40</f>
        <v>6</v>
      </c>
      <c r="F522" s="60" t="n">
        <v>15</v>
      </c>
      <c r="G522" s="63" t="n">
        <f aca="false">F522/100*40</f>
        <v>6</v>
      </c>
      <c r="H522" s="60" t="n">
        <v>40</v>
      </c>
      <c r="I522" s="63" t="n">
        <f aca="false">H522/100*40</f>
        <v>16</v>
      </c>
      <c r="J522" s="60" t="n">
        <v>20</v>
      </c>
      <c r="K522" s="63" t="n">
        <f aca="false">J522/100*60</f>
        <v>12</v>
      </c>
      <c r="L522" s="60" t="n">
        <v>10</v>
      </c>
      <c r="M522" s="63" t="n">
        <f aca="false">L522/100*60</f>
        <v>6</v>
      </c>
      <c r="N522" s="60" t="n">
        <v>20</v>
      </c>
      <c r="O522" s="63" t="n">
        <f aca="false">N522/100*60</f>
        <v>12</v>
      </c>
      <c r="P522" s="63" t="n">
        <f aca="false">E522+G522+I522+K522+M522+O522</f>
        <v>58</v>
      </c>
      <c r="Q522" s="60" t="s">
        <v>23</v>
      </c>
      <c r="R522" s="60" t="s">
        <v>23</v>
      </c>
      <c r="S522" s="63" t="n">
        <v>2.5</v>
      </c>
      <c r="T522" s="60" t="n">
        <v>0</v>
      </c>
      <c r="U522" s="63" t="n">
        <f aca="false">T522+S522+P522</f>
        <v>60.5</v>
      </c>
      <c r="V522" s="64" t="n">
        <v>102706.65</v>
      </c>
      <c r="W522" s="64" t="n">
        <f aca="false">V522/2</f>
        <v>51353.325</v>
      </c>
      <c r="X522" s="41" t="s">
        <v>115</v>
      </c>
    </row>
    <row r="523" s="3" customFormat="true" ht="20.25" hidden="false" customHeight="true" outlineLevel="0" collapsed="false">
      <c r="A523" s="55" t="n">
        <v>520</v>
      </c>
      <c r="B523" s="61" t="n">
        <v>63587</v>
      </c>
      <c r="C523" s="62" t="s">
        <v>547</v>
      </c>
      <c r="D523" s="60" t="n">
        <v>7.5</v>
      </c>
      <c r="E523" s="63" t="n">
        <f aca="false">D523/100*40</f>
        <v>3</v>
      </c>
      <c r="F523" s="60" t="n">
        <v>22</v>
      </c>
      <c r="G523" s="63" t="n">
        <f aca="false">F523/100*40</f>
        <v>8.8</v>
      </c>
      <c r="H523" s="60" t="n">
        <v>40</v>
      </c>
      <c r="I523" s="63" t="n">
        <f aca="false">H523/100*40</f>
        <v>16</v>
      </c>
      <c r="J523" s="60" t="n">
        <v>20</v>
      </c>
      <c r="K523" s="63" t="n">
        <f aca="false">J523/100*60</f>
        <v>12</v>
      </c>
      <c r="L523" s="60" t="n">
        <v>10</v>
      </c>
      <c r="M523" s="63" t="n">
        <f aca="false">L523/100*60</f>
        <v>6</v>
      </c>
      <c r="N523" s="60" t="n">
        <v>20</v>
      </c>
      <c r="O523" s="63" t="n">
        <f aca="false">N523/100*60</f>
        <v>12</v>
      </c>
      <c r="P523" s="63" t="n">
        <f aca="false">E523+G523+I523+K523+M523+O523</f>
        <v>57.8</v>
      </c>
      <c r="Q523" s="60"/>
      <c r="R523" s="55"/>
      <c r="S523" s="63" t="n">
        <f aca="false">+Q523+R523</f>
        <v>0</v>
      </c>
      <c r="T523" s="60" t="n">
        <v>2.5</v>
      </c>
      <c r="U523" s="63" t="n">
        <f aca="false">T523+S523+P523</f>
        <v>60.3</v>
      </c>
      <c r="V523" s="64" t="n">
        <v>42257.77</v>
      </c>
      <c r="W523" s="64" t="n">
        <f aca="false">V523/2</f>
        <v>21128.885</v>
      </c>
      <c r="X523" s="41" t="s">
        <v>115</v>
      </c>
    </row>
    <row r="524" s="3" customFormat="true" ht="21.75" hidden="false" customHeight="true" outlineLevel="0" collapsed="false">
      <c r="A524" s="60" t="n">
        <v>521</v>
      </c>
      <c r="B524" s="61" t="n">
        <v>63633</v>
      </c>
      <c r="C524" s="62" t="s">
        <v>548</v>
      </c>
      <c r="D524" s="60" t="n">
        <v>7.5</v>
      </c>
      <c r="E524" s="63" t="n">
        <f aca="false">D524/100*40</f>
        <v>3</v>
      </c>
      <c r="F524" s="60" t="n">
        <v>22</v>
      </c>
      <c r="G524" s="63" t="n">
        <f aca="false">F524/100*40</f>
        <v>8.8</v>
      </c>
      <c r="H524" s="60" t="n">
        <v>40</v>
      </c>
      <c r="I524" s="63" t="n">
        <f aca="false">H524/100*40</f>
        <v>16</v>
      </c>
      <c r="J524" s="60" t="n">
        <v>20</v>
      </c>
      <c r="K524" s="63" t="n">
        <f aca="false">J524/100*60</f>
        <v>12</v>
      </c>
      <c r="L524" s="60" t="n">
        <v>10</v>
      </c>
      <c r="M524" s="63" t="n">
        <f aca="false">L524/100*60</f>
        <v>6</v>
      </c>
      <c r="N524" s="60" t="n">
        <v>20</v>
      </c>
      <c r="O524" s="63" t="n">
        <f aca="false">N524/100*60</f>
        <v>12</v>
      </c>
      <c r="P524" s="63" t="n">
        <f aca="false">E524+G524+I524+K524+M524+O524</f>
        <v>57.8</v>
      </c>
      <c r="Q524" s="60"/>
      <c r="R524" s="55"/>
      <c r="S524" s="63" t="n">
        <f aca="false">+Q524+R524</f>
        <v>0</v>
      </c>
      <c r="T524" s="60" t="n">
        <v>2.5</v>
      </c>
      <c r="U524" s="63" t="n">
        <f aca="false">T524+S524+P524</f>
        <v>60.3</v>
      </c>
      <c r="V524" s="64" t="n">
        <v>103900</v>
      </c>
      <c r="W524" s="64" t="n">
        <f aca="false">V524/2</f>
        <v>51950</v>
      </c>
      <c r="X524" s="41" t="s">
        <v>115</v>
      </c>
    </row>
    <row r="525" s="3" customFormat="true" ht="21.75" hidden="false" customHeight="true" outlineLevel="0" collapsed="false">
      <c r="A525" s="60" t="n">
        <v>522</v>
      </c>
      <c r="B525" s="61" t="n">
        <v>63727</v>
      </c>
      <c r="C525" s="62" t="s">
        <v>549</v>
      </c>
      <c r="D525" s="60" t="n">
        <v>22</v>
      </c>
      <c r="E525" s="63" t="n">
        <f aca="false">D525/100*40</f>
        <v>8.8</v>
      </c>
      <c r="F525" s="60" t="n">
        <v>22</v>
      </c>
      <c r="G525" s="63" t="n">
        <f aca="false">F525/100*40</f>
        <v>8.8</v>
      </c>
      <c r="H525" s="60" t="n">
        <v>40</v>
      </c>
      <c r="I525" s="63" t="n">
        <f aca="false">H525/100*40</f>
        <v>16</v>
      </c>
      <c r="J525" s="60" t="n">
        <v>10</v>
      </c>
      <c r="K525" s="63" t="n">
        <f aca="false">J525/100*60</f>
        <v>6</v>
      </c>
      <c r="L525" s="60" t="n">
        <v>10</v>
      </c>
      <c r="M525" s="63" t="n">
        <f aca="false">L525/100*60</f>
        <v>6</v>
      </c>
      <c r="N525" s="60" t="n">
        <v>20</v>
      </c>
      <c r="O525" s="63" t="n">
        <f aca="false">N525/100*60</f>
        <v>12</v>
      </c>
      <c r="P525" s="63" t="n">
        <f aca="false">E525+G525+I525+K525+M525+O525</f>
        <v>57.6</v>
      </c>
      <c r="Q525" s="60"/>
      <c r="R525" s="55"/>
      <c r="S525" s="63" t="n">
        <f aca="false">+Q525+R525</f>
        <v>0</v>
      </c>
      <c r="T525" s="60" t="n">
        <v>2.5</v>
      </c>
      <c r="U525" s="63" t="n">
        <f aca="false">T525+S525+P525</f>
        <v>60.1</v>
      </c>
      <c r="V525" s="64" t="n">
        <v>195878.9</v>
      </c>
      <c r="W525" s="64" t="n">
        <f aca="false">V525/2</f>
        <v>97939.45</v>
      </c>
      <c r="X525" s="41" t="s">
        <v>115</v>
      </c>
    </row>
    <row r="526" s="3" customFormat="true" ht="21.75" hidden="false" customHeight="true" outlineLevel="0" collapsed="false">
      <c r="A526" s="55" t="n">
        <v>523</v>
      </c>
      <c r="B526" s="61" t="n">
        <v>62285</v>
      </c>
      <c r="C526" s="62" t="s">
        <v>550</v>
      </c>
      <c r="D526" s="60" t="n">
        <v>15</v>
      </c>
      <c r="E526" s="63" t="n">
        <f aca="false">D526/100*40</f>
        <v>6</v>
      </c>
      <c r="F526" s="60" t="n">
        <v>30</v>
      </c>
      <c r="G526" s="63" t="n">
        <f aca="false">F526/100*40</f>
        <v>12</v>
      </c>
      <c r="H526" s="60" t="n">
        <v>30</v>
      </c>
      <c r="I526" s="63" t="n">
        <f aca="false">H526/100*40</f>
        <v>12</v>
      </c>
      <c r="J526" s="60" t="n">
        <v>20</v>
      </c>
      <c r="K526" s="63" t="n">
        <f aca="false">J526/100*60</f>
        <v>12</v>
      </c>
      <c r="L526" s="60" t="n">
        <v>10</v>
      </c>
      <c r="M526" s="63" t="n">
        <f aca="false">L526/100*60</f>
        <v>6</v>
      </c>
      <c r="N526" s="60" t="n">
        <v>20</v>
      </c>
      <c r="O526" s="63" t="n">
        <f aca="false">N526/100*60</f>
        <v>12</v>
      </c>
      <c r="P526" s="63" t="n">
        <f aca="false">E526+G526+I526+K526+M526+O526</f>
        <v>60</v>
      </c>
      <c r="Q526" s="60"/>
      <c r="R526" s="55"/>
      <c r="S526" s="63" t="n">
        <v>0</v>
      </c>
      <c r="T526" s="60" t="n">
        <v>0</v>
      </c>
      <c r="U526" s="63" t="n">
        <f aca="false">T526+S526+P526</f>
        <v>60</v>
      </c>
      <c r="V526" s="64" t="n">
        <v>156128.23</v>
      </c>
      <c r="W526" s="64" t="n">
        <f aca="false">V526/2</f>
        <v>78064.115</v>
      </c>
      <c r="X526" s="41" t="s">
        <v>115</v>
      </c>
    </row>
    <row r="527" s="3" customFormat="true" ht="21.75" hidden="false" customHeight="true" outlineLevel="0" collapsed="false">
      <c r="A527" s="60" t="n">
        <v>524</v>
      </c>
      <c r="B527" s="61" t="n">
        <v>63822</v>
      </c>
      <c r="C527" s="62" t="s">
        <v>551</v>
      </c>
      <c r="D527" s="60" t="n">
        <v>15</v>
      </c>
      <c r="E527" s="63" t="n">
        <f aca="false">D527/100*40</f>
        <v>6</v>
      </c>
      <c r="F527" s="60" t="n">
        <v>30</v>
      </c>
      <c r="G527" s="63" t="n">
        <f aca="false">F527/100*40</f>
        <v>12</v>
      </c>
      <c r="H527" s="60" t="n">
        <v>30</v>
      </c>
      <c r="I527" s="63" t="n">
        <f aca="false">H527/100*40</f>
        <v>12</v>
      </c>
      <c r="J527" s="60" t="n">
        <v>20</v>
      </c>
      <c r="K527" s="63" t="n">
        <f aca="false">J527/100*60</f>
        <v>12</v>
      </c>
      <c r="L527" s="60" t="n">
        <v>10</v>
      </c>
      <c r="M527" s="63" t="n">
        <f aca="false">L527/100*60</f>
        <v>6</v>
      </c>
      <c r="N527" s="60" t="n">
        <v>20</v>
      </c>
      <c r="O527" s="63" t="n">
        <f aca="false">N527/100*60</f>
        <v>12</v>
      </c>
      <c r="P527" s="63" t="n">
        <f aca="false">E527+G527+I527+K527+M527+O527</f>
        <v>60</v>
      </c>
      <c r="Q527" s="60"/>
      <c r="R527" s="55"/>
      <c r="S527" s="63" t="n">
        <v>0</v>
      </c>
      <c r="T527" s="60" t="n">
        <v>0</v>
      </c>
      <c r="U527" s="63" t="n">
        <f aca="false">T527+S527+P527</f>
        <v>60</v>
      </c>
      <c r="V527" s="64" t="n">
        <v>399000</v>
      </c>
      <c r="W527" s="64" t="n">
        <f aca="false">V527/2</f>
        <v>199500</v>
      </c>
      <c r="X527" s="41" t="s">
        <v>115</v>
      </c>
    </row>
    <row r="528" s="3" customFormat="true" ht="24" hidden="false" customHeight="true" outlineLevel="0" collapsed="false">
      <c r="A528" s="60" t="n">
        <v>525</v>
      </c>
      <c r="B528" s="61" t="n">
        <v>62794</v>
      </c>
      <c r="C528" s="62" t="s">
        <v>552</v>
      </c>
      <c r="D528" s="60" t="n">
        <v>15</v>
      </c>
      <c r="E528" s="63" t="n">
        <f aca="false">D528/100*40</f>
        <v>6</v>
      </c>
      <c r="F528" s="60" t="n">
        <v>15</v>
      </c>
      <c r="G528" s="63" t="n">
        <f aca="false">F528/100*40</f>
        <v>6</v>
      </c>
      <c r="H528" s="60" t="n">
        <v>30</v>
      </c>
      <c r="I528" s="63" t="n">
        <f aca="false">H528/100*40</f>
        <v>12</v>
      </c>
      <c r="J528" s="60" t="n">
        <v>20</v>
      </c>
      <c r="K528" s="63" t="n">
        <f aca="false">J528/100*60</f>
        <v>12</v>
      </c>
      <c r="L528" s="60" t="n">
        <v>20</v>
      </c>
      <c r="M528" s="63" t="n">
        <f aca="false">L528/100*60</f>
        <v>12</v>
      </c>
      <c r="N528" s="60" t="n">
        <v>20</v>
      </c>
      <c r="O528" s="63" t="n">
        <f aca="false">N528/100*60</f>
        <v>12</v>
      </c>
      <c r="P528" s="63" t="n">
        <f aca="false">E528+G528+I528+K528+M528+O528</f>
        <v>60</v>
      </c>
      <c r="Q528" s="60"/>
      <c r="R528" s="55"/>
      <c r="S528" s="63" t="n">
        <f aca="false">+Q528+R528</f>
        <v>0</v>
      </c>
      <c r="T528" s="60" t="n">
        <v>0</v>
      </c>
      <c r="U528" s="63" t="n">
        <f aca="false">T528+S528+P528</f>
        <v>60</v>
      </c>
      <c r="V528" s="64" t="n">
        <v>129606.4</v>
      </c>
      <c r="W528" s="64" t="n">
        <f aca="false">V528/2</f>
        <v>64803.2</v>
      </c>
      <c r="X528" s="41" t="s">
        <v>115</v>
      </c>
    </row>
    <row r="529" s="3" customFormat="true" ht="21.75" hidden="false" customHeight="true" outlineLevel="0" collapsed="false">
      <c r="A529" s="55" t="n">
        <v>526</v>
      </c>
      <c r="B529" s="61" t="n">
        <v>62801</v>
      </c>
      <c r="C529" s="62" t="s">
        <v>553</v>
      </c>
      <c r="D529" s="60" t="n">
        <v>15</v>
      </c>
      <c r="E529" s="63" t="n">
        <f aca="false">D529/100*40</f>
        <v>6</v>
      </c>
      <c r="F529" s="60" t="n">
        <v>30</v>
      </c>
      <c r="G529" s="63" t="n">
        <f aca="false">F529/100*40</f>
        <v>12</v>
      </c>
      <c r="H529" s="60" t="n">
        <v>30</v>
      </c>
      <c r="I529" s="63" t="n">
        <f aca="false">H529/100*40</f>
        <v>12</v>
      </c>
      <c r="J529" s="60" t="n">
        <v>20</v>
      </c>
      <c r="K529" s="63" t="n">
        <f aca="false">J529/100*60</f>
        <v>12</v>
      </c>
      <c r="L529" s="60" t="n">
        <v>10</v>
      </c>
      <c r="M529" s="63" t="n">
        <f aca="false">L529/100*60</f>
        <v>6</v>
      </c>
      <c r="N529" s="60" t="n">
        <v>20</v>
      </c>
      <c r="O529" s="63" t="n">
        <f aca="false">N529/100*60</f>
        <v>12</v>
      </c>
      <c r="P529" s="63" t="n">
        <f aca="false">E529+G529+I529+K529+M529+O529</f>
        <v>60</v>
      </c>
      <c r="Q529" s="60"/>
      <c r="R529" s="55"/>
      <c r="S529" s="63" t="n">
        <f aca="false">+Q529+R529</f>
        <v>0</v>
      </c>
      <c r="T529" s="60" t="n">
        <v>0</v>
      </c>
      <c r="U529" s="63" t="n">
        <f aca="false">T529+S529+P529</f>
        <v>60</v>
      </c>
      <c r="V529" s="64" t="n">
        <v>119269.46</v>
      </c>
      <c r="W529" s="64" t="n">
        <f aca="false">V529/2</f>
        <v>59634.73</v>
      </c>
      <c r="X529" s="41" t="s">
        <v>115</v>
      </c>
    </row>
    <row r="530" s="3" customFormat="true" ht="21.75" hidden="false" customHeight="true" outlineLevel="0" collapsed="false">
      <c r="A530" s="60" t="n">
        <v>527</v>
      </c>
      <c r="B530" s="61" t="n">
        <v>63003</v>
      </c>
      <c r="C530" s="62" t="s">
        <v>554</v>
      </c>
      <c r="D530" s="60" t="n">
        <v>15</v>
      </c>
      <c r="E530" s="63" t="n">
        <f aca="false">D530/100*40</f>
        <v>6</v>
      </c>
      <c r="F530" s="60" t="n">
        <v>15</v>
      </c>
      <c r="G530" s="63" t="n">
        <f aca="false">F530/100*40</f>
        <v>6</v>
      </c>
      <c r="H530" s="60" t="n">
        <v>30</v>
      </c>
      <c r="I530" s="63" t="n">
        <v>0</v>
      </c>
      <c r="J530" s="60" t="n">
        <v>20</v>
      </c>
      <c r="K530" s="63" t="n">
        <f aca="false">J530/100*60</f>
        <v>12</v>
      </c>
      <c r="L530" s="60" t="n">
        <v>40</v>
      </c>
      <c r="M530" s="63" t="n">
        <f aca="false">L530/100*60</f>
        <v>24</v>
      </c>
      <c r="N530" s="60" t="n">
        <v>20</v>
      </c>
      <c r="O530" s="63" t="n">
        <f aca="false">N530/100*60</f>
        <v>12</v>
      </c>
      <c r="P530" s="63" t="n">
        <f aca="false">E530+G530+I530+K530+M530+O530</f>
        <v>60</v>
      </c>
      <c r="Q530" s="60"/>
      <c r="R530" s="55"/>
      <c r="S530" s="63" t="n">
        <f aca="false">+Q530+R530</f>
        <v>0</v>
      </c>
      <c r="T530" s="60" t="n">
        <v>0</v>
      </c>
      <c r="U530" s="63" t="n">
        <f aca="false">T530+S530+P530</f>
        <v>60</v>
      </c>
      <c r="V530" s="64" t="n">
        <v>248089.2</v>
      </c>
      <c r="W530" s="64" t="n">
        <f aca="false">V530/2</f>
        <v>124044.6</v>
      </c>
      <c r="X530" s="41" t="s">
        <v>115</v>
      </c>
    </row>
    <row r="531" s="3" customFormat="true" ht="21.75" hidden="false" customHeight="true" outlineLevel="0" collapsed="false">
      <c r="A531" s="60" t="n">
        <v>528</v>
      </c>
      <c r="B531" s="61" t="n">
        <v>63033</v>
      </c>
      <c r="C531" s="62" t="s">
        <v>555</v>
      </c>
      <c r="D531" s="60" t="n">
        <v>15</v>
      </c>
      <c r="E531" s="63" t="n">
        <f aca="false">D531/100*40</f>
        <v>6</v>
      </c>
      <c r="F531" s="60" t="n">
        <v>15</v>
      </c>
      <c r="G531" s="63" t="n">
        <f aca="false">F531/100*40</f>
        <v>6</v>
      </c>
      <c r="H531" s="60" t="n">
        <v>30</v>
      </c>
      <c r="I531" s="63" t="n">
        <f aca="false">H531/100*40</f>
        <v>12</v>
      </c>
      <c r="J531" s="60" t="n">
        <v>20</v>
      </c>
      <c r="K531" s="63" t="n">
        <f aca="false">J531/100*60</f>
        <v>12</v>
      </c>
      <c r="L531" s="60" t="n">
        <v>20</v>
      </c>
      <c r="M531" s="63" t="n">
        <f aca="false">L531/100*60</f>
        <v>12</v>
      </c>
      <c r="N531" s="60" t="n">
        <v>20</v>
      </c>
      <c r="O531" s="63" t="n">
        <f aca="false">N531/100*60</f>
        <v>12</v>
      </c>
      <c r="P531" s="63" t="n">
        <f aca="false">E531+G531+I531+K531+M531+O531</f>
        <v>60</v>
      </c>
      <c r="Q531" s="60"/>
      <c r="R531" s="55"/>
      <c r="S531" s="63" t="n">
        <f aca="false">+Q531+R531</f>
        <v>0</v>
      </c>
      <c r="T531" s="60" t="n">
        <v>0</v>
      </c>
      <c r="U531" s="63" t="n">
        <f aca="false">T531+S531+P531</f>
        <v>60</v>
      </c>
      <c r="V531" s="64" t="n">
        <v>228419.97</v>
      </c>
      <c r="W531" s="64" t="n">
        <f aca="false">V531/2</f>
        <v>114209.985</v>
      </c>
      <c r="X531" s="41" t="s">
        <v>115</v>
      </c>
    </row>
    <row r="532" s="3" customFormat="true" ht="21.75" hidden="false" customHeight="true" outlineLevel="0" collapsed="false">
      <c r="A532" s="55" t="n">
        <v>529</v>
      </c>
      <c r="B532" s="61" t="n">
        <v>63090</v>
      </c>
      <c r="C532" s="62" t="s">
        <v>556</v>
      </c>
      <c r="D532" s="60" t="n">
        <v>15</v>
      </c>
      <c r="E532" s="63" t="n">
        <f aca="false">D532/100*40</f>
        <v>6</v>
      </c>
      <c r="F532" s="60" t="n">
        <v>15</v>
      </c>
      <c r="G532" s="63" t="n">
        <f aca="false">F532/100*40</f>
        <v>6</v>
      </c>
      <c r="H532" s="60" t="n">
        <v>30</v>
      </c>
      <c r="I532" s="63" t="n">
        <f aca="false">H532/100*40</f>
        <v>12</v>
      </c>
      <c r="J532" s="60" t="n">
        <v>20</v>
      </c>
      <c r="K532" s="63" t="n">
        <f aca="false">J532/100*60</f>
        <v>12</v>
      </c>
      <c r="L532" s="60" t="n">
        <v>20</v>
      </c>
      <c r="M532" s="63" t="n">
        <f aca="false">L532/100*60</f>
        <v>12</v>
      </c>
      <c r="N532" s="60" t="n">
        <v>20</v>
      </c>
      <c r="O532" s="63" t="n">
        <f aca="false">N532/100*60</f>
        <v>12</v>
      </c>
      <c r="P532" s="63" t="n">
        <f aca="false">E532+G532+I532+K532+M532+O532</f>
        <v>60</v>
      </c>
      <c r="Q532" s="60"/>
      <c r="R532" s="55"/>
      <c r="S532" s="63" t="n">
        <f aca="false">+Q532+R532</f>
        <v>0</v>
      </c>
      <c r="T532" s="60" t="n">
        <v>0</v>
      </c>
      <c r="U532" s="63" t="n">
        <f aca="false">T532+S532+P532</f>
        <v>60</v>
      </c>
      <c r="V532" s="64" t="n">
        <v>81982.88</v>
      </c>
      <c r="W532" s="64" t="n">
        <f aca="false">V532/2</f>
        <v>40991.44</v>
      </c>
      <c r="X532" s="41" t="s">
        <v>115</v>
      </c>
    </row>
    <row r="533" s="3" customFormat="true" ht="21.75" hidden="false" customHeight="true" outlineLevel="0" collapsed="false">
      <c r="A533" s="60" t="n">
        <v>530</v>
      </c>
      <c r="B533" s="61" t="n">
        <v>63393</v>
      </c>
      <c r="C533" s="62" t="s">
        <v>557</v>
      </c>
      <c r="D533" s="60" t="n">
        <v>15</v>
      </c>
      <c r="E533" s="63" t="n">
        <f aca="false">D533/100*40</f>
        <v>6</v>
      </c>
      <c r="F533" s="60" t="n">
        <v>15</v>
      </c>
      <c r="G533" s="63" t="n">
        <f aca="false">F533/100*40</f>
        <v>6</v>
      </c>
      <c r="H533" s="60" t="n">
        <v>30</v>
      </c>
      <c r="I533" s="63" t="n">
        <f aca="false">H533/100*40</f>
        <v>12</v>
      </c>
      <c r="J533" s="60" t="n">
        <v>20</v>
      </c>
      <c r="K533" s="63" t="n">
        <f aca="false">J533/100*60</f>
        <v>12</v>
      </c>
      <c r="L533" s="60" t="n">
        <v>20</v>
      </c>
      <c r="M533" s="63" t="n">
        <f aca="false">L533/100*60</f>
        <v>12</v>
      </c>
      <c r="N533" s="60" t="n">
        <v>20</v>
      </c>
      <c r="O533" s="63" t="n">
        <f aca="false">N533/100*60</f>
        <v>12</v>
      </c>
      <c r="P533" s="63" t="n">
        <f aca="false">E533+G533+I533+K533+M533+O533</f>
        <v>60</v>
      </c>
      <c r="Q533" s="60"/>
      <c r="R533" s="55"/>
      <c r="S533" s="63" t="n">
        <f aca="false">+Q533+R533</f>
        <v>0</v>
      </c>
      <c r="T533" s="60" t="n">
        <v>0</v>
      </c>
      <c r="U533" s="63" t="n">
        <f aca="false">T533+S533+P533</f>
        <v>60</v>
      </c>
      <c r="V533" s="64" t="n">
        <v>73050</v>
      </c>
      <c r="W533" s="64" t="n">
        <f aca="false">V533/2</f>
        <v>36525</v>
      </c>
      <c r="X533" s="41" t="s">
        <v>115</v>
      </c>
    </row>
    <row r="534" s="3" customFormat="true" ht="21.75" hidden="false" customHeight="true" outlineLevel="0" collapsed="false">
      <c r="A534" s="60" t="n">
        <v>531</v>
      </c>
      <c r="B534" s="61" t="n">
        <v>63843</v>
      </c>
      <c r="C534" s="62" t="s">
        <v>558</v>
      </c>
      <c r="D534" s="60" t="n">
        <v>15</v>
      </c>
      <c r="E534" s="63" t="n">
        <f aca="false">D534/100*40</f>
        <v>6</v>
      </c>
      <c r="F534" s="60" t="n">
        <v>15</v>
      </c>
      <c r="G534" s="63" t="n">
        <f aca="false">F534/100*40</f>
        <v>6</v>
      </c>
      <c r="H534" s="60" t="n">
        <v>30</v>
      </c>
      <c r="I534" s="63" t="n">
        <f aca="false">H534/100*40</f>
        <v>12</v>
      </c>
      <c r="J534" s="60" t="n">
        <v>20</v>
      </c>
      <c r="K534" s="63" t="n">
        <f aca="false">J534/100*60</f>
        <v>12</v>
      </c>
      <c r="L534" s="60" t="n">
        <v>20</v>
      </c>
      <c r="M534" s="63" t="n">
        <f aca="false">L534/100*60</f>
        <v>12</v>
      </c>
      <c r="N534" s="60" t="n">
        <v>20</v>
      </c>
      <c r="O534" s="63" t="n">
        <f aca="false">N534/100*60</f>
        <v>12</v>
      </c>
      <c r="P534" s="63" t="n">
        <f aca="false">E534+G534+I534+K534+M534+O534</f>
        <v>60</v>
      </c>
      <c r="Q534" s="60"/>
      <c r="R534" s="55"/>
      <c r="S534" s="63" t="n">
        <f aca="false">+Q534+R534</f>
        <v>0</v>
      </c>
      <c r="T534" s="60" t="n">
        <v>0</v>
      </c>
      <c r="U534" s="63" t="n">
        <f aca="false">T534+S534+P534</f>
        <v>60</v>
      </c>
      <c r="V534" s="64" t="n">
        <v>400000</v>
      </c>
      <c r="W534" s="64" t="n">
        <f aca="false">V534/2</f>
        <v>200000</v>
      </c>
      <c r="X534" s="41" t="s">
        <v>115</v>
      </c>
    </row>
    <row r="535" s="3" customFormat="true" ht="21.75" hidden="false" customHeight="true" outlineLevel="0" collapsed="false">
      <c r="A535" s="55" t="n">
        <v>532</v>
      </c>
      <c r="B535" s="61" t="n">
        <v>63852</v>
      </c>
      <c r="C535" s="62" t="s">
        <v>559</v>
      </c>
      <c r="D535" s="60" t="n">
        <v>15</v>
      </c>
      <c r="E535" s="63" t="n">
        <f aca="false">D535/100*40</f>
        <v>6</v>
      </c>
      <c r="F535" s="60" t="n">
        <v>15</v>
      </c>
      <c r="G535" s="63" t="n">
        <f aca="false">F535/100*40</f>
        <v>6</v>
      </c>
      <c r="H535" s="60" t="n">
        <v>30</v>
      </c>
      <c r="I535" s="63" t="n">
        <f aca="false">H535/100*40</f>
        <v>12</v>
      </c>
      <c r="J535" s="60" t="n">
        <v>20</v>
      </c>
      <c r="K535" s="63" t="n">
        <f aca="false">J535/100*60</f>
        <v>12</v>
      </c>
      <c r="L535" s="60" t="n">
        <v>20</v>
      </c>
      <c r="M535" s="63" t="n">
        <f aca="false">L535/100*60</f>
        <v>12</v>
      </c>
      <c r="N535" s="60" t="n">
        <v>20</v>
      </c>
      <c r="O535" s="63" t="n">
        <f aca="false">N535/100*60</f>
        <v>12</v>
      </c>
      <c r="P535" s="63" t="n">
        <f aca="false">E535+G535+I535+K535+M535+O535</f>
        <v>60</v>
      </c>
      <c r="Q535" s="60"/>
      <c r="R535" s="55"/>
      <c r="S535" s="63" t="n">
        <f aca="false">+Q535+R535</f>
        <v>0</v>
      </c>
      <c r="T535" s="60" t="n">
        <v>0</v>
      </c>
      <c r="U535" s="63" t="n">
        <f aca="false">T535+S535+P535</f>
        <v>60</v>
      </c>
      <c r="V535" s="64" t="n">
        <v>52015</v>
      </c>
      <c r="W535" s="64" t="n">
        <f aca="false">V535/2</f>
        <v>26007.5</v>
      </c>
      <c r="X535" s="41" t="s">
        <v>115</v>
      </c>
    </row>
    <row r="536" s="3" customFormat="true" ht="21.75" hidden="false" customHeight="true" outlineLevel="0" collapsed="false">
      <c r="A536" s="60" t="n">
        <v>533</v>
      </c>
      <c r="B536" s="61" t="n">
        <v>63019</v>
      </c>
      <c r="C536" s="62" t="s">
        <v>560</v>
      </c>
      <c r="D536" s="60" t="n">
        <v>7.5</v>
      </c>
      <c r="E536" s="63" t="n">
        <f aca="false">D536/100*40</f>
        <v>3</v>
      </c>
      <c r="F536" s="60" t="n">
        <v>22</v>
      </c>
      <c r="G536" s="63" t="n">
        <f aca="false">F536/100*40</f>
        <v>8.8</v>
      </c>
      <c r="H536" s="60" t="n">
        <v>30</v>
      </c>
      <c r="I536" s="63" t="n">
        <f aca="false">H536/100*40</f>
        <v>12</v>
      </c>
      <c r="J536" s="60" t="n">
        <v>20</v>
      </c>
      <c r="K536" s="63" t="n">
        <f aca="false">J536/100*60</f>
        <v>12</v>
      </c>
      <c r="L536" s="60" t="n">
        <v>20</v>
      </c>
      <c r="M536" s="63" t="n">
        <f aca="false">L536/100*60</f>
        <v>12</v>
      </c>
      <c r="N536" s="60" t="n">
        <v>20</v>
      </c>
      <c r="O536" s="63" t="n">
        <f aca="false">N536/100*60</f>
        <v>12</v>
      </c>
      <c r="P536" s="63" t="n">
        <f aca="false">E536+G536+I536+K536+M536+O536</f>
        <v>59.8</v>
      </c>
      <c r="Q536" s="60"/>
      <c r="R536" s="55"/>
      <c r="S536" s="63" t="n">
        <f aca="false">+Q536+R536</f>
        <v>0</v>
      </c>
      <c r="T536" s="60" t="n">
        <v>0</v>
      </c>
      <c r="U536" s="63" t="n">
        <f aca="false">T536+S536+P536</f>
        <v>59.8</v>
      </c>
      <c r="V536" s="64" t="n">
        <v>75933.59</v>
      </c>
      <c r="W536" s="64" t="n">
        <f aca="false">V536/2</f>
        <v>37966.795</v>
      </c>
      <c r="X536" s="41" t="s">
        <v>115</v>
      </c>
    </row>
    <row r="537" s="3" customFormat="true" ht="21.75" hidden="false" customHeight="true" outlineLevel="0" collapsed="false">
      <c r="A537" s="60" t="n">
        <v>534</v>
      </c>
      <c r="B537" s="61" t="n">
        <v>63678</v>
      </c>
      <c r="C537" s="62" t="s">
        <v>561</v>
      </c>
      <c r="D537" s="60" t="n">
        <v>22</v>
      </c>
      <c r="E537" s="63" t="n">
        <f aca="false">D537/100*40</f>
        <v>8.8</v>
      </c>
      <c r="F537" s="60" t="n">
        <v>22</v>
      </c>
      <c r="G537" s="63" t="n">
        <f aca="false">F537/100*40</f>
        <v>8.8</v>
      </c>
      <c r="H537" s="60" t="n">
        <v>0</v>
      </c>
      <c r="I537" s="63" t="n">
        <f aca="false">H537/100*40</f>
        <v>0</v>
      </c>
      <c r="J537" s="60" t="n">
        <v>30</v>
      </c>
      <c r="K537" s="63" t="n">
        <f aca="false">J537/100*60</f>
        <v>18</v>
      </c>
      <c r="L537" s="60" t="n">
        <v>20</v>
      </c>
      <c r="M537" s="63" t="n">
        <f aca="false">L537/100*60</f>
        <v>12</v>
      </c>
      <c r="N537" s="60" t="n">
        <v>20</v>
      </c>
      <c r="O537" s="63" t="n">
        <f aca="false">N537/100*60</f>
        <v>12</v>
      </c>
      <c r="P537" s="63" t="n">
        <f aca="false">E537+G537+I537+K537+M537+O537</f>
        <v>59.6</v>
      </c>
      <c r="Q537" s="60"/>
      <c r="R537" s="55"/>
      <c r="S537" s="63" t="n">
        <f aca="false">+Q537+R537</f>
        <v>0</v>
      </c>
      <c r="T537" s="60" t="n">
        <v>0</v>
      </c>
      <c r="U537" s="63" t="n">
        <f aca="false">T537+S537+P537</f>
        <v>59.6</v>
      </c>
      <c r="V537" s="64" t="n">
        <v>150000</v>
      </c>
      <c r="W537" s="64" t="n">
        <f aca="false">V537/2</f>
        <v>75000</v>
      </c>
      <c r="X537" s="41" t="s">
        <v>115</v>
      </c>
    </row>
    <row r="538" s="3" customFormat="true" ht="21" hidden="false" customHeight="true" outlineLevel="0" collapsed="false">
      <c r="A538" s="55" t="n">
        <v>535</v>
      </c>
      <c r="B538" s="61" t="n">
        <v>62594</v>
      </c>
      <c r="C538" s="62" t="s">
        <v>562</v>
      </c>
      <c r="D538" s="60" t="n">
        <v>15</v>
      </c>
      <c r="E538" s="63" t="n">
        <f aca="false">D538/100*40</f>
        <v>6</v>
      </c>
      <c r="F538" s="60" t="n">
        <v>7.5</v>
      </c>
      <c r="G538" s="63" t="n">
        <f aca="false">F538/100*40</f>
        <v>3</v>
      </c>
      <c r="H538" s="60" t="n">
        <v>30</v>
      </c>
      <c r="I538" s="63" t="n">
        <f aca="false">H538/100*40</f>
        <v>12</v>
      </c>
      <c r="J538" s="60" t="n">
        <v>20</v>
      </c>
      <c r="K538" s="63" t="n">
        <f aca="false">J538/100*60</f>
        <v>12</v>
      </c>
      <c r="L538" s="60" t="n">
        <v>20</v>
      </c>
      <c r="M538" s="63" t="n">
        <f aca="false">L538/100*60</f>
        <v>12</v>
      </c>
      <c r="N538" s="60" t="n">
        <v>20</v>
      </c>
      <c r="O538" s="63" t="n">
        <f aca="false">N538/100*60</f>
        <v>12</v>
      </c>
      <c r="P538" s="63" t="n">
        <f aca="false">E538+G538+I538+K538+M538+O538</f>
        <v>57</v>
      </c>
      <c r="Q538" s="60"/>
      <c r="R538" s="55"/>
      <c r="S538" s="63" t="n">
        <f aca="false">+Q538+R538</f>
        <v>0</v>
      </c>
      <c r="T538" s="60" t="n">
        <v>2.5</v>
      </c>
      <c r="U538" s="63" t="n">
        <f aca="false">T538+S538+P538</f>
        <v>59.5</v>
      </c>
      <c r="V538" s="64" t="n">
        <v>69186.62</v>
      </c>
      <c r="W538" s="64" t="n">
        <f aca="false">V538/2</f>
        <v>34593.31</v>
      </c>
      <c r="X538" s="41" t="s">
        <v>115</v>
      </c>
    </row>
    <row r="539" s="3" customFormat="true" ht="17.25" hidden="false" customHeight="true" outlineLevel="0" collapsed="false">
      <c r="A539" s="60" t="n">
        <v>536</v>
      </c>
      <c r="B539" s="61" t="n">
        <v>63798</v>
      </c>
      <c r="C539" s="62" t="s">
        <v>563</v>
      </c>
      <c r="D539" s="60" t="n">
        <v>15</v>
      </c>
      <c r="E539" s="63" t="n">
        <f aca="false">D539/100*40</f>
        <v>6</v>
      </c>
      <c r="F539" s="60" t="n">
        <v>15</v>
      </c>
      <c r="G539" s="63" t="n">
        <f aca="false">F539/100*40</f>
        <v>6</v>
      </c>
      <c r="H539" s="60" t="n">
        <v>40</v>
      </c>
      <c r="I539" s="63" t="n">
        <f aca="false">H539/100*40</f>
        <v>16</v>
      </c>
      <c r="J539" s="60" t="n">
        <v>20</v>
      </c>
      <c r="K539" s="63" t="n">
        <f aca="false">J539/100*60</f>
        <v>12</v>
      </c>
      <c r="L539" s="60" t="n">
        <v>10</v>
      </c>
      <c r="M539" s="63" t="n">
        <f aca="false">L539/100*60</f>
        <v>6</v>
      </c>
      <c r="N539" s="60" t="n">
        <v>20</v>
      </c>
      <c r="O539" s="63" t="n">
        <f aca="false">N539/100*60</f>
        <v>12</v>
      </c>
      <c r="P539" s="63" t="n">
        <f aca="false">E539+G539+I539+K539+M539+O539</f>
        <v>58</v>
      </c>
      <c r="Q539" s="60"/>
      <c r="R539" s="55"/>
      <c r="S539" s="63" t="n">
        <v>0</v>
      </c>
      <c r="T539" s="60" t="n">
        <v>0</v>
      </c>
      <c r="U539" s="63" t="n">
        <f aca="false">T539+S539+P539</f>
        <v>58</v>
      </c>
      <c r="V539" s="64" t="n">
        <v>132440.45</v>
      </c>
      <c r="W539" s="64" t="n">
        <f aca="false">V539/2</f>
        <v>66220.225</v>
      </c>
      <c r="X539" s="41" t="s">
        <v>115</v>
      </c>
    </row>
    <row r="540" s="3" customFormat="true" ht="21.75" hidden="false" customHeight="true" outlineLevel="0" collapsed="false">
      <c r="A540" s="60" t="n">
        <v>537</v>
      </c>
      <c r="B540" s="61" t="n">
        <v>63872</v>
      </c>
      <c r="C540" s="62" t="s">
        <v>564</v>
      </c>
      <c r="D540" s="60" t="n">
        <v>15</v>
      </c>
      <c r="E540" s="63" t="n">
        <f aca="false">D540/100*40</f>
        <v>6</v>
      </c>
      <c r="F540" s="60" t="n">
        <v>15</v>
      </c>
      <c r="G540" s="63" t="n">
        <f aca="false">F540/100*40</f>
        <v>6</v>
      </c>
      <c r="H540" s="60" t="n">
        <v>40</v>
      </c>
      <c r="I540" s="63" t="n">
        <f aca="false">H540/100*40</f>
        <v>16</v>
      </c>
      <c r="J540" s="60" t="n">
        <v>20</v>
      </c>
      <c r="K540" s="63" t="n">
        <f aca="false">J540/100*60</f>
        <v>12</v>
      </c>
      <c r="L540" s="60" t="n">
        <v>10</v>
      </c>
      <c r="M540" s="63" t="n">
        <f aca="false">L540/100*60</f>
        <v>6</v>
      </c>
      <c r="N540" s="60" t="n">
        <v>20</v>
      </c>
      <c r="O540" s="63" t="n">
        <f aca="false">N540/100*60</f>
        <v>12</v>
      </c>
      <c r="P540" s="63" t="n">
        <f aca="false">E540+G540+I540+K540+M540+O540</f>
        <v>58</v>
      </c>
      <c r="Q540" s="60"/>
      <c r="R540" s="55"/>
      <c r="S540" s="63" t="n">
        <v>0</v>
      </c>
      <c r="T540" s="60" t="n">
        <v>0</v>
      </c>
      <c r="U540" s="63" t="n">
        <f aca="false">T540+S540+P540</f>
        <v>58</v>
      </c>
      <c r="V540" s="64" t="n">
        <v>60000</v>
      </c>
      <c r="W540" s="64" t="n">
        <f aca="false">V540/2</f>
        <v>30000</v>
      </c>
      <c r="X540" s="41" t="s">
        <v>115</v>
      </c>
    </row>
    <row r="541" s="3" customFormat="true" ht="21.75" hidden="false" customHeight="true" outlineLevel="0" collapsed="false">
      <c r="A541" s="55" t="n">
        <v>538</v>
      </c>
      <c r="B541" s="61" t="n">
        <v>62417</v>
      </c>
      <c r="C541" s="62" t="s">
        <v>565</v>
      </c>
      <c r="D541" s="60" t="n">
        <v>15</v>
      </c>
      <c r="E541" s="63" t="n">
        <f aca="false">D541/100*40</f>
        <v>6</v>
      </c>
      <c r="F541" s="60" t="n">
        <v>15</v>
      </c>
      <c r="G541" s="63" t="n">
        <f aca="false">F541/100*40</f>
        <v>6</v>
      </c>
      <c r="H541" s="60" t="n">
        <v>40</v>
      </c>
      <c r="I541" s="63" t="n">
        <f aca="false">H541/100*40</f>
        <v>16</v>
      </c>
      <c r="J541" s="60" t="n">
        <v>20</v>
      </c>
      <c r="K541" s="63" t="n">
        <f aca="false">J541/100*60</f>
        <v>12</v>
      </c>
      <c r="L541" s="60" t="n">
        <v>10</v>
      </c>
      <c r="M541" s="63" t="n">
        <f aca="false">L541/100*60</f>
        <v>6</v>
      </c>
      <c r="N541" s="60" t="n">
        <v>20</v>
      </c>
      <c r="O541" s="63" t="n">
        <f aca="false">N541/100*60</f>
        <v>12</v>
      </c>
      <c r="P541" s="63" t="n">
        <f aca="false">E541+G541+I541+K541+M541+O541</f>
        <v>58</v>
      </c>
      <c r="Q541" s="60"/>
      <c r="R541" s="55"/>
      <c r="S541" s="63" t="n">
        <f aca="false">+Q541+R541</f>
        <v>0</v>
      </c>
      <c r="T541" s="60" t="n">
        <v>0</v>
      </c>
      <c r="U541" s="63" t="n">
        <f aca="false">T541+S541+P541</f>
        <v>58</v>
      </c>
      <c r="V541" s="64" t="n">
        <v>75500</v>
      </c>
      <c r="W541" s="64" t="n">
        <f aca="false">V541/2</f>
        <v>37750</v>
      </c>
      <c r="X541" s="41" t="s">
        <v>115</v>
      </c>
    </row>
    <row r="542" s="3" customFormat="true" ht="18.75" hidden="false" customHeight="true" outlineLevel="0" collapsed="false">
      <c r="A542" s="60" t="n">
        <v>539</v>
      </c>
      <c r="B542" s="61" t="n">
        <v>62527</v>
      </c>
      <c r="C542" s="62" t="s">
        <v>566</v>
      </c>
      <c r="D542" s="60" t="n">
        <v>15</v>
      </c>
      <c r="E542" s="63" t="n">
        <f aca="false">D542/100*40</f>
        <v>6</v>
      </c>
      <c r="F542" s="60" t="n">
        <v>15</v>
      </c>
      <c r="G542" s="63" t="n">
        <f aca="false">F542/100*40</f>
        <v>6</v>
      </c>
      <c r="H542" s="60" t="n">
        <v>40</v>
      </c>
      <c r="I542" s="63" t="n">
        <f aca="false">H542/100*40</f>
        <v>16</v>
      </c>
      <c r="J542" s="60" t="n">
        <v>10</v>
      </c>
      <c r="K542" s="63" t="n">
        <f aca="false">J542/100*60</f>
        <v>6</v>
      </c>
      <c r="L542" s="60" t="n">
        <v>20</v>
      </c>
      <c r="M542" s="63" t="n">
        <f aca="false">L542/100*60</f>
        <v>12</v>
      </c>
      <c r="N542" s="60" t="n">
        <v>20</v>
      </c>
      <c r="O542" s="63" t="n">
        <f aca="false">N542/100*60</f>
        <v>12</v>
      </c>
      <c r="P542" s="63" t="n">
        <f aca="false">E542+G542+I542+K542+M542+O542</f>
        <v>58</v>
      </c>
      <c r="Q542" s="60"/>
      <c r="R542" s="55"/>
      <c r="S542" s="63" t="n">
        <f aca="false">+Q542+R542</f>
        <v>0</v>
      </c>
      <c r="T542" s="60" t="n">
        <v>0</v>
      </c>
      <c r="U542" s="63" t="n">
        <f aca="false">T542+S542+P542</f>
        <v>58</v>
      </c>
      <c r="V542" s="64" t="n">
        <v>123050</v>
      </c>
      <c r="W542" s="64" t="n">
        <f aca="false">V542/2</f>
        <v>61525</v>
      </c>
      <c r="X542" s="41" t="s">
        <v>115</v>
      </c>
    </row>
    <row r="543" s="3" customFormat="true" ht="21.75" hidden="false" customHeight="true" outlineLevel="0" collapsed="false">
      <c r="A543" s="60" t="n">
        <v>540</v>
      </c>
      <c r="B543" s="61" t="n">
        <v>62561</v>
      </c>
      <c r="C543" s="62" t="s">
        <v>567</v>
      </c>
      <c r="D543" s="60" t="n">
        <v>15</v>
      </c>
      <c r="E543" s="63" t="n">
        <f aca="false">D543/100*40</f>
        <v>6</v>
      </c>
      <c r="F543" s="60" t="n">
        <v>15</v>
      </c>
      <c r="G543" s="63" t="n">
        <f aca="false">F543/100*40</f>
        <v>6</v>
      </c>
      <c r="H543" s="60" t="n">
        <v>40</v>
      </c>
      <c r="I543" s="63" t="n">
        <f aca="false">H543/100*40</f>
        <v>16</v>
      </c>
      <c r="J543" s="60" t="n">
        <v>20</v>
      </c>
      <c r="K543" s="63" t="n">
        <f aca="false">J543/100*60</f>
        <v>12</v>
      </c>
      <c r="L543" s="60" t="n">
        <v>10</v>
      </c>
      <c r="M543" s="63" t="n">
        <f aca="false">L543/100*60</f>
        <v>6</v>
      </c>
      <c r="N543" s="60" t="n">
        <v>20</v>
      </c>
      <c r="O543" s="63" t="n">
        <f aca="false">N543/100*60</f>
        <v>12</v>
      </c>
      <c r="P543" s="63" t="n">
        <f aca="false">E543+G543+I543+K543+M543+O543</f>
        <v>58</v>
      </c>
      <c r="Q543" s="60"/>
      <c r="R543" s="55"/>
      <c r="S543" s="63" t="n">
        <f aca="false">+Q543+R543</f>
        <v>0</v>
      </c>
      <c r="T543" s="60" t="n">
        <v>0</v>
      </c>
      <c r="U543" s="63" t="n">
        <f aca="false">T543+S543+P543</f>
        <v>58</v>
      </c>
      <c r="V543" s="64" t="n">
        <v>42365.88</v>
      </c>
      <c r="W543" s="64" t="n">
        <f aca="false">V543/2</f>
        <v>21182.94</v>
      </c>
      <c r="X543" s="41" t="s">
        <v>115</v>
      </c>
    </row>
    <row r="544" s="3" customFormat="true" ht="21.75" hidden="false" customHeight="true" outlineLevel="0" collapsed="false">
      <c r="A544" s="55" t="n">
        <v>541</v>
      </c>
      <c r="B544" s="61" t="n">
        <v>62562</v>
      </c>
      <c r="C544" s="62" t="s">
        <v>568</v>
      </c>
      <c r="D544" s="60" t="n">
        <v>15</v>
      </c>
      <c r="E544" s="63" t="n">
        <f aca="false">D544/100*40</f>
        <v>6</v>
      </c>
      <c r="F544" s="60" t="n">
        <v>15</v>
      </c>
      <c r="G544" s="63" t="n">
        <f aca="false">F544/100*40</f>
        <v>6</v>
      </c>
      <c r="H544" s="60" t="n">
        <v>40</v>
      </c>
      <c r="I544" s="63" t="n">
        <f aca="false">H544/100*40</f>
        <v>16</v>
      </c>
      <c r="J544" s="60" t="n">
        <v>20</v>
      </c>
      <c r="K544" s="63" t="n">
        <f aca="false">J544/100*60</f>
        <v>12</v>
      </c>
      <c r="L544" s="60" t="n">
        <v>10</v>
      </c>
      <c r="M544" s="63" t="n">
        <f aca="false">L544/100*60</f>
        <v>6</v>
      </c>
      <c r="N544" s="60" t="n">
        <v>20</v>
      </c>
      <c r="O544" s="63" t="n">
        <f aca="false">N544/100*60</f>
        <v>12</v>
      </c>
      <c r="P544" s="63" t="n">
        <f aca="false">E544+G544+I544+K544+M544+O544</f>
        <v>58</v>
      </c>
      <c r="Q544" s="60"/>
      <c r="R544" s="55"/>
      <c r="S544" s="63" t="n">
        <f aca="false">+Q544+R544</f>
        <v>0</v>
      </c>
      <c r="T544" s="60" t="n">
        <v>0</v>
      </c>
      <c r="U544" s="63" t="n">
        <f aca="false">T544+S544+P544</f>
        <v>58</v>
      </c>
      <c r="V544" s="64" t="n">
        <v>188453.74</v>
      </c>
      <c r="W544" s="64" t="n">
        <f aca="false">V544/2</f>
        <v>94226.87</v>
      </c>
      <c r="X544" s="41" t="s">
        <v>115</v>
      </c>
    </row>
    <row r="545" s="3" customFormat="true" ht="21.75" hidden="false" customHeight="true" outlineLevel="0" collapsed="false">
      <c r="A545" s="60" t="n">
        <v>542</v>
      </c>
      <c r="B545" s="61" t="n">
        <v>62681</v>
      </c>
      <c r="C545" s="62" t="s">
        <v>569</v>
      </c>
      <c r="D545" s="60" t="n">
        <v>15</v>
      </c>
      <c r="E545" s="63" t="n">
        <f aca="false">D545/100*40</f>
        <v>6</v>
      </c>
      <c r="F545" s="60" t="n">
        <v>15</v>
      </c>
      <c r="G545" s="63" t="n">
        <f aca="false">F545/100*40</f>
        <v>6</v>
      </c>
      <c r="H545" s="60" t="n">
        <v>40</v>
      </c>
      <c r="I545" s="63" t="n">
        <f aca="false">H545/100*40</f>
        <v>16</v>
      </c>
      <c r="J545" s="60" t="n">
        <v>10</v>
      </c>
      <c r="K545" s="63" t="n">
        <f aca="false">J545/100*60</f>
        <v>6</v>
      </c>
      <c r="L545" s="60" t="n">
        <v>20</v>
      </c>
      <c r="M545" s="63" t="n">
        <f aca="false">L545/100*60</f>
        <v>12</v>
      </c>
      <c r="N545" s="60" t="n">
        <v>20</v>
      </c>
      <c r="O545" s="63" t="n">
        <f aca="false">N545/100*60</f>
        <v>12</v>
      </c>
      <c r="P545" s="63" t="n">
        <f aca="false">E545+G545+I545+K545+M545+O545</f>
        <v>58</v>
      </c>
      <c r="Q545" s="60"/>
      <c r="R545" s="55"/>
      <c r="S545" s="63" t="n">
        <f aca="false">+Q545+R545</f>
        <v>0</v>
      </c>
      <c r="T545" s="60" t="n">
        <v>0</v>
      </c>
      <c r="U545" s="63" t="n">
        <f aca="false">T545+S545+P545</f>
        <v>58</v>
      </c>
      <c r="V545" s="64" t="n">
        <v>94094.12</v>
      </c>
      <c r="W545" s="64" t="n">
        <f aca="false">V545/2</f>
        <v>47047.06</v>
      </c>
      <c r="X545" s="41" t="s">
        <v>115</v>
      </c>
    </row>
    <row r="546" s="3" customFormat="true" ht="21.75" hidden="false" customHeight="true" outlineLevel="0" collapsed="false">
      <c r="A546" s="60" t="n">
        <v>543</v>
      </c>
      <c r="B546" s="61" t="n">
        <v>62776</v>
      </c>
      <c r="C546" s="62" t="s">
        <v>570</v>
      </c>
      <c r="D546" s="60" t="n">
        <v>15</v>
      </c>
      <c r="E546" s="63" t="n">
        <f aca="false">D546/100*40</f>
        <v>6</v>
      </c>
      <c r="F546" s="60" t="n">
        <v>15</v>
      </c>
      <c r="G546" s="63" t="n">
        <f aca="false">F546/100*40</f>
        <v>6</v>
      </c>
      <c r="H546" s="60" t="n">
        <v>40</v>
      </c>
      <c r="I546" s="63" t="n">
        <f aca="false">H546/100*40</f>
        <v>16</v>
      </c>
      <c r="J546" s="60" t="n">
        <v>10</v>
      </c>
      <c r="K546" s="63" t="n">
        <f aca="false">J546/100*60</f>
        <v>6</v>
      </c>
      <c r="L546" s="60" t="n">
        <v>20</v>
      </c>
      <c r="M546" s="63" t="n">
        <f aca="false">L546/100*60</f>
        <v>12</v>
      </c>
      <c r="N546" s="60" t="n">
        <v>20</v>
      </c>
      <c r="O546" s="63" t="n">
        <f aca="false">N546/100*60</f>
        <v>12</v>
      </c>
      <c r="P546" s="63" t="n">
        <f aca="false">E546+G546+I546+K546+M546+O546</f>
        <v>58</v>
      </c>
      <c r="Q546" s="60"/>
      <c r="R546" s="55"/>
      <c r="S546" s="63" t="n">
        <f aca="false">+Q546+R546</f>
        <v>0</v>
      </c>
      <c r="T546" s="60" t="n">
        <v>0</v>
      </c>
      <c r="U546" s="63" t="n">
        <f aca="false">T546+S546+P546</f>
        <v>58</v>
      </c>
      <c r="V546" s="64" t="n">
        <v>81937.92</v>
      </c>
      <c r="W546" s="64" t="n">
        <f aca="false">V546/2</f>
        <v>40968.96</v>
      </c>
      <c r="X546" s="41" t="s">
        <v>115</v>
      </c>
    </row>
    <row r="547" s="3" customFormat="true" ht="21.75" hidden="false" customHeight="true" outlineLevel="0" collapsed="false">
      <c r="A547" s="55" t="n">
        <v>544</v>
      </c>
      <c r="B547" s="61" t="n">
        <v>62817</v>
      </c>
      <c r="C547" s="62" t="s">
        <v>571</v>
      </c>
      <c r="D547" s="60" t="n">
        <v>15</v>
      </c>
      <c r="E547" s="63" t="n">
        <f aca="false">D547/100*40</f>
        <v>6</v>
      </c>
      <c r="F547" s="60" t="n">
        <v>30</v>
      </c>
      <c r="G547" s="63" t="n">
        <f aca="false">F547/100*40</f>
        <v>12</v>
      </c>
      <c r="H547" s="60" t="n">
        <v>40</v>
      </c>
      <c r="I547" s="63" t="n">
        <f aca="false">H547/100*40</f>
        <v>16</v>
      </c>
      <c r="J547" s="60" t="n">
        <v>10</v>
      </c>
      <c r="K547" s="63" t="n">
        <f aca="false">J547/100*60</f>
        <v>6</v>
      </c>
      <c r="L547" s="60" t="n">
        <v>10</v>
      </c>
      <c r="M547" s="63" t="n">
        <f aca="false">L547/100*60</f>
        <v>6</v>
      </c>
      <c r="N547" s="60" t="n">
        <v>20</v>
      </c>
      <c r="O547" s="63" t="n">
        <f aca="false">N547/100*60</f>
        <v>12</v>
      </c>
      <c r="P547" s="63" t="n">
        <f aca="false">E547+G547+I547+K547+M547+O547</f>
        <v>58</v>
      </c>
      <c r="Q547" s="60"/>
      <c r="R547" s="55"/>
      <c r="S547" s="63" t="n">
        <f aca="false">+Q547+R547</f>
        <v>0</v>
      </c>
      <c r="T547" s="60" t="n">
        <v>0</v>
      </c>
      <c r="U547" s="63" t="n">
        <f aca="false">T547+S547+P547</f>
        <v>58</v>
      </c>
      <c r="V547" s="64" t="n">
        <v>43000</v>
      </c>
      <c r="W547" s="64" t="n">
        <f aca="false">V547/2</f>
        <v>21500</v>
      </c>
      <c r="X547" s="41" t="s">
        <v>115</v>
      </c>
    </row>
    <row r="548" s="3" customFormat="true" ht="21.75" hidden="false" customHeight="true" outlineLevel="0" collapsed="false">
      <c r="A548" s="60" t="n">
        <v>545</v>
      </c>
      <c r="B548" s="61" t="n">
        <v>63226</v>
      </c>
      <c r="C548" s="62" t="s">
        <v>572</v>
      </c>
      <c r="D548" s="60" t="n">
        <v>7.5</v>
      </c>
      <c r="E548" s="63" t="n">
        <f aca="false">D548/100*40</f>
        <v>3</v>
      </c>
      <c r="F548" s="60" t="n">
        <v>7.5</v>
      </c>
      <c r="G548" s="63" t="n">
        <f aca="false">F548/100*40</f>
        <v>3</v>
      </c>
      <c r="H548" s="60" t="n">
        <v>40</v>
      </c>
      <c r="I548" s="63" t="n">
        <f aca="false">H548/100*40</f>
        <v>16</v>
      </c>
      <c r="J548" s="60" t="n">
        <v>20</v>
      </c>
      <c r="K548" s="63" t="n">
        <f aca="false">J548/100*60</f>
        <v>12</v>
      </c>
      <c r="L548" s="60" t="n">
        <v>20</v>
      </c>
      <c r="M548" s="63" t="n">
        <f aca="false">L548/100*60</f>
        <v>12</v>
      </c>
      <c r="N548" s="60" t="n">
        <v>20</v>
      </c>
      <c r="O548" s="63" t="n">
        <f aca="false">N548/100*60</f>
        <v>12</v>
      </c>
      <c r="P548" s="63" t="n">
        <f aca="false">E548+G548+I548+K548+M548+O548</f>
        <v>58</v>
      </c>
      <c r="Q548" s="60"/>
      <c r="R548" s="55"/>
      <c r="S548" s="63" t="n">
        <f aca="false">+Q548+R548</f>
        <v>0</v>
      </c>
      <c r="T548" s="60" t="n">
        <v>0</v>
      </c>
      <c r="U548" s="63" t="n">
        <f aca="false">T548+S548+P548</f>
        <v>58</v>
      </c>
      <c r="V548" s="64" t="n">
        <v>46700.51</v>
      </c>
      <c r="W548" s="64" t="n">
        <f aca="false">V548/2</f>
        <v>23350.255</v>
      </c>
      <c r="X548" s="41" t="s">
        <v>115</v>
      </c>
    </row>
    <row r="549" s="3" customFormat="true" ht="21.75" hidden="false" customHeight="true" outlineLevel="0" collapsed="false">
      <c r="A549" s="60" t="n">
        <v>546</v>
      </c>
      <c r="B549" s="61" t="n">
        <v>63376</v>
      </c>
      <c r="C549" s="62" t="s">
        <v>573</v>
      </c>
      <c r="D549" s="60" t="n">
        <v>15</v>
      </c>
      <c r="E549" s="63" t="n">
        <f aca="false">D549/100*40</f>
        <v>6</v>
      </c>
      <c r="F549" s="60" t="n">
        <v>15</v>
      </c>
      <c r="G549" s="63" t="n">
        <f aca="false">F549/100*40</f>
        <v>6</v>
      </c>
      <c r="H549" s="60" t="n">
        <v>40</v>
      </c>
      <c r="I549" s="63" t="n">
        <f aca="false">H549/100*40</f>
        <v>16</v>
      </c>
      <c r="J549" s="60" t="n">
        <v>20</v>
      </c>
      <c r="K549" s="63" t="n">
        <f aca="false">J549/100*60</f>
        <v>12</v>
      </c>
      <c r="L549" s="60" t="n">
        <v>10</v>
      </c>
      <c r="M549" s="63" t="n">
        <f aca="false">L549/100*60</f>
        <v>6</v>
      </c>
      <c r="N549" s="60" t="n">
        <v>20</v>
      </c>
      <c r="O549" s="63" t="n">
        <f aca="false">N549/100*60</f>
        <v>12</v>
      </c>
      <c r="P549" s="63" t="n">
        <f aca="false">E549+G549+I549+K549+M549+O549</f>
        <v>58</v>
      </c>
      <c r="Q549" s="60"/>
      <c r="R549" s="55"/>
      <c r="S549" s="63" t="n">
        <f aca="false">+Q549+R549</f>
        <v>0</v>
      </c>
      <c r="T549" s="60" t="n">
        <v>0</v>
      </c>
      <c r="U549" s="63" t="n">
        <f aca="false">T549+S549+P549</f>
        <v>58</v>
      </c>
      <c r="V549" s="64" t="n">
        <v>356004.44</v>
      </c>
      <c r="W549" s="64" t="n">
        <f aca="false">V549/2</f>
        <v>178002.22</v>
      </c>
      <c r="X549" s="41" t="s">
        <v>115</v>
      </c>
    </row>
    <row r="550" s="3" customFormat="true" ht="21.75" hidden="false" customHeight="true" outlineLevel="0" collapsed="false">
      <c r="A550" s="55" t="n">
        <v>547</v>
      </c>
      <c r="B550" s="61" t="n">
        <v>62484</v>
      </c>
      <c r="C550" s="62" t="s">
        <v>574</v>
      </c>
      <c r="D550" s="60" t="n">
        <v>15</v>
      </c>
      <c r="E550" s="63" t="n">
        <f aca="false">D550/100*40</f>
        <v>6</v>
      </c>
      <c r="F550" s="60" t="n">
        <v>15</v>
      </c>
      <c r="G550" s="63" t="n">
        <f aca="false">F550/100*40</f>
        <v>6</v>
      </c>
      <c r="H550" s="60" t="n">
        <v>40</v>
      </c>
      <c r="I550" s="63" t="n">
        <f aca="false">H550/100*40</f>
        <v>16</v>
      </c>
      <c r="J550" s="60" t="n">
        <v>20</v>
      </c>
      <c r="K550" s="63" t="n">
        <f aca="false">J550/100*60</f>
        <v>12</v>
      </c>
      <c r="L550" s="60" t="n">
        <v>10</v>
      </c>
      <c r="M550" s="63" t="n">
        <f aca="false">L550/100*60</f>
        <v>6</v>
      </c>
      <c r="N550" s="60" t="n">
        <v>20</v>
      </c>
      <c r="O550" s="63" t="n">
        <f aca="false">N550/100*60</f>
        <v>12</v>
      </c>
      <c r="P550" s="63" t="n">
        <f aca="false">E550+G550+I550+K550+M550+O550</f>
        <v>58</v>
      </c>
      <c r="Q550" s="60"/>
      <c r="R550" s="55"/>
      <c r="S550" s="63" t="n">
        <f aca="false">+Q550+R550</f>
        <v>0</v>
      </c>
      <c r="T550" s="60" t="n">
        <v>0</v>
      </c>
      <c r="U550" s="63" t="n">
        <f aca="false">T550+S550+P550</f>
        <v>58</v>
      </c>
      <c r="V550" s="64" t="n">
        <v>543856</v>
      </c>
      <c r="W550" s="64" t="n">
        <f aca="false">V550/2</f>
        <v>271928</v>
      </c>
      <c r="X550" s="41" t="s">
        <v>115</v>
      </c>
    </row>
    <row r="551" s="3" customFormat="true" ht="21.75" hidden="false" customHeight="true" outlineLevel="0" collapsed="false">
      <c r="A551" s="60" t="n">
        <v>548</v>
      </c>
      <c r="B551" s="61" t="n">
        <v>63594</v>
      </c>
      <c r="C551" s="62" t="s">
        <v>575</v>
      </c>
      <c r="D551" s="60" t="n">
        <v>15</v>
      </c>
      <c r="E551" s="63" t="n">
        <f aca="false">D551/100*40</f>
        <v>6</v>
      </c>
      <c r="F551" s="60" t="n">
        <v>15</v>
      </c>
      <c r="G551" s="63" t="n">
        <f aca="false">F551/100*40</f>
        <v>6</v>
      </c>
      <c r="H551" s="60" t="n">
        <v>40</v>
      </c>
      <c r="I551" s="63" t="n">
        <f aca="false">H551/100*40</f>
        <v>16</v>
      </c>
      <c r="J551" s="60" t="n">
        <v>20</v>
      </c>
      <c r="K551" s="63" t="n">
        <f aca="false">J551/100*60</f>
        <v>12</v>
      </c>
      <c r="L551" s="60" t="n">
        <v>10</v>
      </c>
      <c r="M551" s="63" t="n">
        <f aca="false">L551/100*60</f>
        <v>6</v>
      </c>
      <c r="N551" s="60" t="n">
        <v>20</v>
      </c>
      <c r="O551" s="63" t="n">
        <f aca="false">N551/100*60</f>
        <v>12</v>
      </c>
      <c r="P551" s="63" t="n">
        <f aca="false">E551+G551+I551+K551+M551+O551</f>
        <v>58</v>
      </c>
      <c r="Q551" s="60"/>
      <c r="R551" s="55"/>
      <c r="S551" s="63" t="n">
        <f aca="false">+Q551+R551</f>
        <v>0</v>
      </c>
      <c r="T551" s="60" t="n">
        <v>0</v>
      </c>
      <c r="U551" s="63" t="n">
        <f aca="false">T551+S551+P551</f>
        <v>58</v>
      </c>
      <c r="V551" s="64" t="n">
        <v>128123</v>
      </c>
      <c r="W551" s="64" t="n">
        <f aca="false">V551/2</f>
        <v>64061.5</v>
      </c>
      <c r="X551" s="41" t="s">
        <v>115</v>
      </c>
    </row>
    <row r="552" s="3" customFormat="true" ht="21.75" hidden="false" customHeight="true" outlineLevel="0" collapsed="false">
      <c r="A552" s="60" t="n">
        <v>549</v>
      </c>
      <c r="B552" s="61" t="n">
        <v>63626</v>
      </c>
      <c r="C552" s="62" t="s">
        <v>576</v>
      </c>
      <c r="D552" s="60" t="n">
        <v>15</v>
      </c>
      <c r="E552" s="63" t="n">
        <f aca="false">D552/100*40</f>
        <v>6</v>
      </c>
      <c r="F552" s="60" t="n">
        <v>15</v>
      </c>
      <c r="G552" s="63" t="n">
        <f aca="false">F552/100*40</f>
        <v>6</v>
      </c>
      <c r="H552" s="60" t="n">
        <v>40</v>
      </c>
      <c r="I552" s="63" t="n">
        <f aca="false">H552/100*40</f>
        <v>16</v>
      </c>
      <c r="J552" s="60" t="n">
        <v>20</v>
      </c>
      <c r="K552" s="63" t="n">
        <f aca="false">J552/100*60</f>
        <v>12</v>
      </c>
      <c r="L552" s="60" t="n">
        <v>10</v>
      </c>
      <c r="M552" s="63" t="n">
        <f aca="false">L552/100*60</f>
        <v>6</v>
      </c>
      <c r="N552" s="60" t="n">
        <v>20</v>
      </c>
      <c r="O552" s="63" t="n">
        <f aca="false">N552/100*60</f>
        <v>12</v>
      </c>
      <c r="P552" s="63" t="n">
        <f aca="false">E552+G552+I552+K552+M552+O552</f>
        <v>58</v>
      </c>
      <c r="Q552" s="60"/>
      <c r="R552" s="55"/>
      <c r="S552" s="63" t="n">
        <f aca="false">+Q552+R552</f>
        <v>0</v>
      </c>
      <c r="T552" s="60" t="n">
        <v>0</v>
      </c>
      <c r="U552" s="63" t="n">
        <f aca="false">T552+S552+P552</f>
        <v>58</v>
      </c>
      <c r="V552" s="64" t="n">
        <v>182644.92</v>
      </c>
      <c r="W552" s="64" t="n">
        <f aca="false">V552/2</f>
        <v>91322.46</v>
      </c>
      <c r="X552" s="41" t="s">
        <v>115</v>
      </c>
    </row>
    <row r="553" s="3" customFormat="true" ht="21.75" hidden="false" customHeight="true" outlineLevel="0" collapsed="false">
      <c r="A553" s="55" t="n">
        <v>550</v>
      </c>
      <c r="B553" s="61" t="n">
        <v>63662</v>
      </c>
      <c r="C553" s="62" t="s">
        <v>577</v>
      </c>
      <c r="D553" s="60" t="n">
        <v>15</v>
      </c>
      <c r="E553" s="63" t="n">
        <f aca="false">D553/100*40</f>
        <v>6</v>
      </c>
      <c r="F553" s="60" t="n">
        <v>15</v>
      </c>
      <c r="G553" s="63" t="n">
        <f aca="false">F553/100*40</f>
        <v>6</v>
      </c>
      <c r="H553" s="60" t="n">
        <v>40</v>
      </c>
      <c r="I553" s="63" t="n">
        <f aca="false">H553/100*40</f>
        <v>16</v>
      </c>
      <c r="J553" s="60" t="n">
        <v>10</v>
      </c>
      <c r="K553" s="63" t="n">
        <f aca="false">J553/100*60</f>
        <v>6</v>
      </c>
      <c r="L553" s="60" t="n">
        <v>20</v>
      </c>
      <c r="M553" s="63" t="n">
        <f aca="false">L553/100*60</f>
        <v>12</v>
      </c>
      <c r="N553" s="60" t="n">
        <v>20</v>
      </c>
      <c r="O553" s="63" t="n">
        <f aca="false">N553/100*60</f>
        <v>12</v>
      </c>
      <c r="P553" s="63" t="n">
        <f aca="false">E553+G553+I553+K553+M553+O553</f>
        <v>58</v>
      </c>
      <c r="Q553" s="60"/>
      <c r="R553" s="55"/>
      <c r="S553" s="63" t="n">
        <f aca="false">+Q553+R553</f>
        <v>0</v>
      </c>
      <c r="T553" s="60" t="n">
        <v>0</v>
      </c>
      <c r="U553" s="63" t="n">
        <f aca="false">T553+S553+P553</f>
        <v>58</v>
      </c>
      <c r="V553" s="64" t="n">
        <v>190000</v>
      </c>
      <c r="W553" s="64" t="n">
        <f aca="false">V553/2</f>
        <v>95000</v>
      </c>
      <c r="X553" s="41" t="s">
        <v>115</v>
      </c>
    </row>
    <row r="554" s="3" customFormat="true" ht="21.75" hidden="false" customHeight="true" outlineLevel="0" collapsed="false">
      <c r="A554" s="60" t="n">
        <v>551</v>
      </c>
      <c r="B554" s="61" t="n">
        <v>63714</v>
      </c>
      <c r="C554" s="62" t="s">
        <v>578</v>
      </c>
      <c r="D554" s="60" t="n">
        <v>15</v>
      </c>
      <c r="E554" s="63" t="n">
        <f aca="false">D554/100*40</f>
        <v>6</v>
      </c>
      <c r="F554" s="60" t="n">
        <v>15</v>
      </c>
      <c r="G554" s="63" t="n">
        <f aca="false">F554/100*40</f>
        <v>6</v>
      </c>
      <c r="H554" s="60" t="n">
        <v>40</v>
      </c>
      <c r="I554" s="63" t="n">
        <f aca="false">H554/100*40</f>
        <v>16</v>
      </c>
      <c r="J554" s="60" t="n">
        <v>20</v>
      </c>
      <c r="K554" s="63" t="n">
        <f aca="false">J554/100*60</f>
        <v>12</v>
      </c>
      <c r="L554" s="60" t="n">
        <v>10</v>
      </c>
      <c r="M554" s="63" t="n">
        <f aca="false">L554/100*60</f>
        <v>6</v>
      </c>
      <c r="N554" s="60" t="n">
        <v>20</v>
      </c>
      <c r="O554" s="63" t="n">
        <f aca="false">N554/100*60</f>
        <v>12</v>
      </c>
      <c r="P554" s="63" t="n">
        <f aca="false">E554+G554+I554+K554+M554+O554</f>
        <v>58</v>
      </c>
      <c r="Q554" s="60"/>
      <c r="R554" s="55"/>
      <c r="S554" s="63" t="n">
        <f aca="false">+Q554+R554</f>
        <v>0</v>
      </c>
      <c r="T554" s="60" t="n">
        <v>0</v>
      </c>
      <c r="U554" s="63" t="n">
        <f aca="false">T554+S554+P554</f>
        <v>58</v>
      </c>
      <c r="V554" s="64" t="n">
        <v>87744.56</v>
      </c>
      <c r="W554" s="64" t="n">
        <f aca="false">V554/2</f>
        <v>43872.28</v>
      </c>
      <c r="X554" s="41" t="s">
        <v>115</v>
      </c>
    </row>
    <row r="555" s="3" customFormat="true" ht="43.5" hidden="false" customHeight="true" outlineLevel="0" collapsed="false">
      <c r="A555" s="60" t="n">
        <v>552</v>
      </c>
      <c r="B555" s="61" t="n">
        <v>63840</v>
      </c>
      <c r="C555" s="62" t="s">
        <v>579</v>
      </c>
      <c r="D555" s="60" t="n">
        <v>15</v>
      </c>
      <c r="E555" s="63" t="n">
        <f aca="false">D555/100*40</f>
        <v>6</v>
      </c>
      <c r="F555" s="60" t="n">
        <v>15</v>
      </c>
      <c r="G555" s="63" t="n">
        <f aca="false">F555/100*40</f>
        <v>6</v>
      </c>
      <c r="H555" s="60" t="n">
        <v>40</v>
      </c>
      <c r="I555" s="63" t="n">
        <f aca="false">H555/100*40</f>
        <v>16</v>
      </c>
      <c r="J555" s="60" t="n">
        <v>20</v>
      </c>
      <c r="K555" s="63" t="n">
        <f aca="false">J555/100*60</f>
        <v>12</v>
      </c>
      <c r="L555" s="60" t="n">
        <v>10</v>
      </c>
      <c r="M555" s="63" t="n">
        <f aca="false">L555/100*60</f>
        <v>6</v>
      </c>
      <c r="N555" s="60" t="n">
        <v>20</v>
      </c>
      <c r="O555" s="63" t="n">
        <f aca="false">N555/100*60</f>
        <v>12</v>
      </c>
      <c r="P555" s="63" t="n">
        <f aca="false">E555+G555+I555+K555+M555+O555</f>
        <v>58</v>
      </c>
      <c r="Q555" s="60"/>
      <c r="R555" s="55"/>
      <c r="S555" s="63" t="n">
        <f aca="false">+Q555+R555</f>
        <v>0</v>
      </c>
      <c r="T555" s="60" t="n">
        <v>0</v>
      </c>
      <c r="U555" s="63" t="n">
        <f aca="false">T555+S555+P555</f>
        <v>58</v>
      </c>
      <c r="V555" s="64" t="n">
        <v>329304</v>
      </c>
      <c r="W555" s="64" t="n">
        <f aca="false">V555/2</f>
        <v>164652</v>
      </c>
      <c r="X555" s="41" t="s">
        <v>115</v>
      </c>
    </row>
    <row r="556" s="3" customFormat="true" ht="21.75" hidden="false" customHeight="true" outlineLevel="0" collapsed="false">
      <c r="A556" s="55" t="n">
        <v>553</v>
      </c>
      <c r="B556" s="61" t="n">
        <v>63824</v>
      </c>
      <c r="C556" s="62" t="s">
        <v>580</v>
      </c>
      <c r="D556" s="60" t="n">
        <v>15</v>
      </c>
      <c r="E556" s="63" t="n">
        <f aca="false">D556/100*40</f>
        <v>6</v>
      </c>
      <c r="F556" s="60" t="n">
        <v>15</v>
      </c>
      <c r="G556" s="63" t="n">
        <f aca="false">F556/100*40</f>
        <v>6</v>
      </c>
      <c r="H556" s="60" t="n">
        <v>40</v>
      </c>
      <c r="I556" s="63" t="n">
        <f aca="false">H556/100*40</f>
        <v>16</v>
      </c>
      <c r="J556" s="60" t="n">
        <v>20</v>
      </c>
      <c r="K556" s="63" t="n">
        <f aca="false">J556/100*60</f>
        <v>12</v>
      </c>
      <c r="L556" s="60" t="n">
        <v>10</v>
      </c>
      <c r="M556" s="63" t="n">
        <f aca="false">L556/100*60</f>
        <v>6</v>
      </c>
      <c r="N556" s="60" t="n">
        <v>20</v>
      </c>
      <c r="O556" s="63" t="n">
        <f aca="false">N556/100*60</f>
        <v>12</v>
      </c>
      <c r="P556" s="63" t="n">
        <f aca="false">E556+G556+I556+K556+M556+O556</f>
        <v>58</v>
      </c>
      <c r="Q556" s="60"/>
      <c r="R556" s="55"/>
      <c r="S556" s="63" t="n">
        <f aca="false">+Q556+R556</f>
        <v>0</v>
      </c>
      <c r="T556" s="60" t="n">
        <v>0</v>
      </c>
      <c r="U556" s="63" t="n">
        <f aca="false">T556+S556+P556</f>
        <v>58</v>
      </c>
      <c r="V556" s="64" t="n">
        <v>381070</v>
      </c>
      <c r="W556" s="64" t="n">
        <f aca="false">V556/2</f>
        <v>190535</v>
      </c>
      <c r="X556" s="41" t="s">
        <v>115</v>
      </c>
    </row>
    <row r="557" s="3" customFormat="true" ht="36" hidden="false" customHeight="true" outlineLevel="0" collapsed="false">
      <c r="A557" s="60" t="n">
        <v>554</v>
      </c>
      <c r="B557" s="61" t="n">
        <v>62929</v>
      </c>
      <c r="C557" s="62" t="s">
        <v>581</v>
      </c>
      <c r="D557" s="60" t="n">
        <v>7.5</v>
      </c>
      <c r="E557" s="63" t="n">
        <f aca="false">D557/100*40</f>
        <v>3</v>
      </c>
      <c r="F557" s="60" t="n">
        <v>22</v>
      </c>
      <c r="G557" s="63" t="n">
        <f aca="false">F557/100*40</f>
        <v>8.8</v>
      </c>
      <c r="H557" s="60" t="n">
        <v>40</v>
      </c>
      <c r="I557" s="63" t="n">
        <f aca="false">H557/100*40</f>
        <v>16</v>
      </c>
      <c r="J557" s="60" t="n">
        <v>20</v>
      </c>
      <c r="K557" s="63" t="n">
        <f aca="false">J557/100*60</f>
        <v>12</v>
      </c>
      <c r="L557" s="60" t="n">
        <v>10</v>
      </c>
      <c r="M557" s="63" t="n">
        <f aca="false">L557/100*60</f>
        <v>6</v>
      </c>
      <c r="N557" s="60" t="n">
        <v>20</v>
      </c>
      <c r="O557" s="63" t="n">
        <f aca="false">N557/100*60</f>
        <v>12</v>
      </c>
      <c r="P557" s="63" t="n">
        <f aca="false">E557+G557+I557+K557+M557+O557</f>
        <v>57.8</v>
      </c>
      <c r="Q557" s="60"/>
      <c r="R557" s="55"/>
      <c r="S557" s="63" t="n">
        <v>0</v>
      </c>
      <c r="T557" s="60" t="n">
        <v>0</v>
      </c>
      <c r="U557" s="63" t="n">
        <f aca="false">T557+S557+P557</f>
        <v>57.8</v>
      </c>
      <c r="V557" s="64" t="n">
        <v>108548</v>
      </c>
      <c r="W557" s="64" t="n">
        <f aca="false">V557/2</f>
        <v>54274</v>
      </c>
      <c r="X557" s="41" t="s">
        <v>115</v>
      </c>
    </row>
    <row r="558" s="3" customFormat="true" ht="39" hidden="false" customHeight="true" outlineLevel="0" collapsed="false">
      <c r="A558" s="60" t="n">
        <v>555</v>
      </c>
      <c r="B558" s="61" t="n">
        <v>62930</v>
      </c>
      <c r="C558" s="62" t="s">
        <v>582</v>
      </c>
      <c r="D558" s="60" t="n">
        <v>7.5</v>
      </c>
      <c r="E558" s="63" t="n">
        <f aca="false">D558/100*40</f>
        <v>3</v>
      </c>
      <c r="F558" s="60" t="n">
        <v>22</v>
      </c>
      <c r="G558" s="63" t="n">
        <f aca="false">F558/100*40</f>
        <v>8.8</v>
      </c>
      <c r="H558" s="60" t="n">
        <v>40</v>
      </c>
      <c r="I558" s="63" t="n">
        <f aca="false">H558/100*40</f>
        <v>16</v>
      </c>
      <c r="J558" s="60" t="n">
        <v>20</v>
      </c>
      <c r="K558" s="63" t="n">
        <f aca="false">J558/100*60</f>
        <v>12</v>
      </c>
      <c r="L558" s="60" t="n">
        <v>10</v>
      </c>
      <c r="M558" s="63" t="n">
        <f aca="false">L558/100*60</f>
        <v>6</v>
      </c>
      <c r="N558" s="60" t="n">
        <v>20</v>
      </c>
      <c r="O558" s="63" t="n">
        <f aca="false">N558/100*60</f>
        <v>12</v>
      </c>
      <c r="P558" s="63" t="n">
        <f aca="false">E558+G558+I558+K558+M558+O558</f>
        <v>57.8</v>
      </c>
      <c r="Q558" s="60"/>
      <c r="R558" s="55"/>
      <c r="S558" s="63" t="n">
        <v>0</v>
      </c>
      <c r="T558" s="60" t="n">
        <v>0</v>
      </c>
      <c r="U558" s="63" t="n">
        <f aca="false">T558+S558+P558</f>
        <v>57.8</v>
      </c>
      <c r="V558" s="64" t="n">
        <v>248000</v>
      </c>
      <c r="W558" s="64" t="n">
        <f aca="false">V558/2</f>
        <v>124000</v>
      </c>
      <c r="X558" s="41" t="s">
        <v>115</v>
      </c>
    </row>
    <row r="559" s="3" customFormat="true" ht="21.75" hidden="false" customHeight="true" outlineLevel="0" collapsed="false">
      <c r="A559" s="55" t="n">
        <v>556</v>
      </c>
      <c r="B559" s="61" t="n">
        <v>63135</v>
      </c>
      <c r="C559" s="62" t="s">
        <v>583</v>
      </c>
      <c r="D559" s="60" t="n">
        <v>7.5</v>
      </c>
      <c r="E559" s="63" t="n">
        <f aca="false">D559/100*40</f>
        <v>3</v>
      </c>
      <c r="F559" s="60" t="n">
        <v>22</v>
      </c>
      <c r="G559" s="63" t="n">
        <f aca="false">F559/100*40</f>
        <v>8.8</v>
      </c>
      <c r="H559" s="60" t="n">
        <v>40</v>
      </c>
      <c r="I559" s="63" t="n">
        <f aca="false">H559/100*40</f>
        <v>16</v>
      </c>
      <c r="J559" s="60" t="n">
        <v>20</v>
      </c>
      <c r="K559" s="63" t="n">
        <f aca="false">J559/100*60</f>
        <v>12</v>
      </c>
      <c r="L559" s="60" t="n">
        <v>10</v>
      </c>
      <c r="M559" s="63" t="n">
        <f aca="false">L559/100*60</f>
        <v>6</v>
      </c>
      <c r="N559" s="60" t="n">
        <v>20</v>
      </c>
      <c r="O559" s="63" t="n">
        <f aca="false">N559/100*60</f>
        <v>12</v>
      </c>
      <c r="P559" s="63" t="n">
        <f aca="false">E559+G559+I559+K559+M559+O559</f>
        <v>57.8</v>
      </c>
      <c r="Q559" s="60"/>
      <c r="R559" s="55"/>
      <c r="S559" s="63" t="n">
        <v>0</v>
      </c>
      <c r="T559" s="60" t="n">
        <v>0</v>
      </c>
      <c r="U559" s="63" t="n">
        <f aca="false">T559+S559+P559</f>
        <v>57.8</v>
      </c>
      <c r="V559" s="64" t="n">
        <v>49322.5</v>
      </c>
      <c r="W559" s="64" t="n">
        <f aca="false">V559/2</f>
        <v>24661.25</v>
      </c>
      <c r="X559" s="41" t="s">
        <v>115</v>
      </c>
    </row>
    <row r="560" s="3" customFormat="true" ht="21.75" hidden="false" customHeight="true" outlineLevel="0" collapsed="false">
      <c r="A560" s="60" t="n">
        <v>557</v>
      </c>
      <c r="B560" s="61" t="n">
        <v>63825</v>
      </c>
      <c r="C560" s="62" t="s">
        <v>584</v>
      </c>
      <c r="D560" s="60" t="n">
        <v>7.5</v>
      </c>
      <c r="E560" s="63" t="n">
        <f aca="false">D560/100*40</f>
        <v>3</v>
      </c>
      <c r="F560" s="60" t="n">
        <v>22</v>
      </c>
      <c r="G560" s="63" t="n">
        <f aca="false">F560/100*40</f>
        <v>8.8</v>
      </c>
      <c r="H560" s="60" t="n">
        <v>40</v>
      </c>
      <c r="I560" s="63" t="n">
        <f aca="false">H560/100*40</f>
        <v>16</v>
      </c>
      <c r="J560" s="60" t="n">
        <v>10</v>
      </c>
      <c r="K560" s="63" t="n">
        <f aca="false">J560/100*60</f>
        <v>6</v>
      </c>
      <c r="L560" s="60" t="n">
        <v>20</v>
      </c>
      <c r="M560" s="63" t="n">
        <f aca="false">L560/100*60</f>
        <v>12</v>
      </c>
      <c r="N560" s="60" t="n">
        <v>20</v>
      </c>
      <c r="O560" s="63" t="n">
        <f aca="false">N560/100*60</f>
        <v>12</v>
      </c>
      <c r="P560" s="63" t="n">
        <f aca="false">E560+G560+I560+K560+M560+O560</f>
        <v>57.8</v>
      </c>
      <c r="Q560" s="60"/>
      <c r="R560" s="55"/>
      <c r="S560" s="63" t="n">
        <v>0</v>
      </c>
      <c r="T560" s="60" t="n">
        <v>0</v>
      </c>
      <c r="U560" s="63" t="n">
        <f aca="false">T560+S560+P560</f>
        <v>57.8</v>
      </c>
      <c r="V560" s="64" t="n">
        <v>46656.3</v>
      </c>
      <c r="W560" s="64" t="n">
        <f aca="false">V560/2</f>
        <v>23328.15</v>
      </c>
      <c r="X560" s="41" t="s">
        <v>115</v>
      </c>
    </row>
    <row r="561" s="3" customFormat="true" ht="21.75" hidden="false" customHeight="true" outlineLevel="0" collapsed="false">
      <c r="A561" s="60" t="n">
        <v>558</v>
      </c>
      <c r="B561" s="61" t="n">
        <v>62825</v>
      </c>
      <c r="C561" s="62" t="s">
        <v>585</v>
      </c>
      <c r="D561" s="60" t="n">
        <v>7.5</v>
      </c>
      <c r="E561" s="63" t="n">
        <f aca="false">D561/100*40</f>
        <v>3</v>
      </c>
      <c r="F561" s="60" t="n">
        <v>22</v>
      </c>
      <c r="G561" s="63" t="n">
        <f aca="false">F561/100*40</f>
        <v>8.8</v>
      </c>
      <c r="H561" s="60" t="n">
        <v>40</v>
      </c>
      <c r="I561" s="63" t="n">
        <f aca="false">H561/100*40</f>
        <v>16</v>
      </c>
      <c r="J561" s="60" t="n">
        <v>20</v>
      </c>
      <c r="K561" s="63" t="n">
        <f aca="false">J561/100*60</f>
        <v>12</v>
      </c>
      <c r="L561" s="60" t="n">
        <v>10</v>
      </c>
      <c r="M561" s="63" t="n">
        <f aca="false">L561/100*60</f>
        <v>6</v>
      </c>
      <c r="N561" s="60" t="n">
        <v>20</v>
      </c>
      <c r="O561" s="63" t="n">
        <f aca="false">N561/100*60</f>
        <v>12</v>
      </c>
      <c r="P561" s="63" t="n">
        <f aca="false">E561+G561+I561+K561+M561+O561</f>
        <v>57.8</v>
      </c>
      <c r="Q561" s="60"/>
      <c r="R561" s="55"/>
      <c r="S561" s="63" t="n">
        <f aca="false">+Q561+R561</f>
        <v>0</v>
      </c>
      <c r="T561" s="60" t="n">
        <v>0</v>
      </c>
      <c r="U561" s="63" t="n">
        <f aca="false">T561+S561+P561</f>
        <v>57.8</v>
      </c>
      <c r="V561" s="64" t="n">
        <v>45473.57</v>
      </c>
      <c r="W561" s="64" t="n">
        <f aca="false">V561/2</f>
        <v>22736.785</v>
      </c>
      <c r="X561" s="41" t="s">
        <v>115</v>
      </c>
    </row>
    <row r="562" s="3" customFormat="true" ht="21.75" hidden="false" customHeight="true" outlineLevel="0" collapsed="false">
      <c r="A562" s="55" t="n">
        <v>559</v>
      </c>
      <c r="B562" s="61" t="n">
        <v>63605</v>
      </c>
      <c r="C562" s="65" t="s">
        <v>586</v>
      </c>
      <c r="D562" s="60" t="n">
        <v>7.5</v>
      </c>
      <c r="E562" s="63" t="n">
        <f aca="false">D562/100*40</f>
        <v>3</v>
      </c>
      <c r="F562" s="60" t="n">
        <v>22</v>
      </c>
      <c r="G562" s="63" t="n">
        <f aca="false">F562/100*40</f>
        <v>8.8</v>
      </c>
      <c r="H562" s="60" t="n">
        <v>40</v>
      </c>
      <c r="I562" s="63" t="n">
        <f aca="false">H562/100*40</f>
        <v>16</v>
      </c>
      <c r="J562" s="60" t="n">
        <v>10</v>
      </c>
      <c r="K562" s="63" t="n">
        <f aca="false">J562/100*60</f>
        <v>6</v>
      </c>
      <c r="L562" s="60" t="n">
        <v>20</v>
      </c>
      <c r="M562" s="63" t="n">
        <f aca="false">L562/100*60</f>
        <v>12</v>
      </c>
      <c r="N562" s="60" t="n">
        <v>20</v>
      </c>
      <c r="O562" s="63" t="n">
        <f aca="false">N562/100*60</f>
        <v>12</v>
      </c>
      <c r="P562" s="63" t="n">
        <f aca="false">E562+G562+I562+K562+M562+O562</f>
        <v>57.8</v>
      </c>
      <c r="Q562" s="60"/>
      <c r="R562" s="55"/>
      <c r="S562" s="63" t="n">
        <f aca="false">+Q562+R562</f>
        <v>0</v>
      </c>
      <c r="T562" s="60" t="n">
        <v>0</v>
      </c>
      <c r="U562" s="63" t="n">
        <f aca="false">T562+S562+P562</f>
        <v>57.8</v>
      </c>
      <c r="V562" s="64" t="n">
        <v>98325.3</v>
      </c>
      <c r="W562" s="64" t="n">
        <f aca="false">V562/2</f>
        <v>49162.65</v>
      </c>
      <c r="X562" s="41" t="s">
        <v>115</v>
      </c>
    </row>
    <row r="563" s="3" customFormat="true" ht="21.75" hidden="false" customHeight="true" outlineLevel="0" collapsed="false">
      <c r="A563" s="60" t="n">
        <v>560</v>
      </c>
      <c r="B563" s="61" t="n">
        <v>63765</v>
      </c>
      <c r="C563" s="65" t="s">
        <v>587</v>
      </c>
      <c r="D563" s="60" t="n">
        <v>7.5</v>
      </c>
      <c r="E563" s="63" t="n">
        <f aca="false">D563/100*40</f>
        <v>3</v>
      </c>
      <c r="F563" s="60" t="n">
        <v>22</v>
      </c>
      <c r="G563" s="63" t="n">
        <f aca="false">F563/100*40</f>
        <v>8.8</v>
      </c>
      <c r="H563" s="60" t="n">
        <v>40</v>
      </c>
      <c r="I563" s="63" t="n">
        <f aca="false">H563/100*40</f>
        <v>16</v>
      </c>
      <c r="J563" s="60" t="n">
        <v>20</v>
      </c>
      <c r="K563" s="63" t="n">
        <f aca="false">J563/100*60</f>
        <v>12</v>
      </c>
      <c r="L563" s="60" t="n">
        <v>10</v>
      </c>
      <c r="M563" s="63" t="n">
        <f aca="false">L563/100*60</f>
        <v>6</v>
      </c>
      <c r="N563" s="60" t="n">
        <v>20</v>
      </c>
      <c r="O563" s="63" t="n">
        <f aca="false">N563/100*60</f>
        <v>12</v>
      </c>
      <c r="P563" s="63" t="n">
        <f aca="false">E563+G563+I563+K563+M563+O563</f>
        <v>57.8</v>
      </c>
      <c r="Q563" s="60"/>
      <c r="R563" s="55"/>
      <c r="S563" s="63" t="n">
        <f aca="false">+Q563+R563</f>
        <v>0</v>
      </c>
      <c r="T563" s="60" t="n">
        <v>0</v>
      </c>
      <c r="U563" s="63" t="n">
        <f aca="false">T563+S563+P563</f>
        <v>57.8</v>
      </c>
      <c r="V563" s="64" t="n">
        <v>91732</v>
      </c>
      <c r="W563" s="64" t="n">
        <f aca="false">V563/2</f>
        <v>45866</v>
      </c>
      <c r="X563" s="41" t="s">
        <v>115</v>
      </c>
    </row>
    <row r="564" s="3" customFormat="true" ht="21.75" hidden="false" customHeight="true" outlineLevel="0" collapsed="false">
      <c r="A564" s="60" t="n">
        <v>561</v>
      </c>
      <c r="B564" s="61" t="n">
        <v>62871</v>
      </c>
      <c r="C564" s="65" t="s">
        <v>588</v>
      </c>
      <c r="D564" s="60" t="n">
        <v>22</v>
      </c>
      <c r="E564" s="63" t="n">
        <f aca="false">D564/100*40</f>
        <v>8.8</v>
      </c>
      <c r="F564" s="60" t="n">
        <v>22</v>
      </c>
      <c r="G564" s="63" t="n">
        <f aca="false">F564/100*40</f>
        <v>8.8</v>
      </c>
      <c r="H564" s="60" t="n">
        <v>40</v>
      </c>
      <c r="I564" s="63" t="n">
        <f aca="false">H564/100*40</f>
        <v>16</v>
      </c>
      <c r="J564" s="60" t="n">
        <v>10</v>
      </c>
      <c r="K564" s="63" t="n">
        <f aca="false">J564/100*60</f>
        <v>6</v>
      </c>
      <c r="L564" s="60" t="n">
        <v>10</v>
      </c>
      <c r="M564" s="63" t="n">
        <f aca="false">L564/100*60</f>
        <v>6</v>
      </c>
      <c r="N564" s="60" t="n">
        <v>20</v>
      </c>
      <c r="O564" s="63" t="n">
        <f aca="false">N564/100*60</f>
        <v>12</v>
      </c>
      <c r="P564" s="63" t="n">
        <f aca="false">E564+G564+I564+K564+M564+O564</f>
        <v>57.6</v>
      </c>
      <c r="Q564" s="60"/>
      <c r="R564" s="55"/>
      <c r="S564" s="63" t="n">
        <f aca="false">+Q564+R564</f>
        <v>0</v>
      </c>
      <c r="T564" s="60" t="n">
        <v>0</v>
      </c>
      <c r="U564" s="63" t="n">
        <f aca="false">T564+S564+P564</f>
        <v>57.6</v>
      </c>
      <c r="V564" s="64" t="n">
        <v>108289.75</v>
      </c>
      <c r="W564" s="64" t="n">
        <f aca="false">V564/2</f>
        <v>54144.875</v>
      </c>
      <c r="X564" s="41" t="s">
        <v>115</v>
      </c>
    </row>
    <row r="565" s="3" customFormat="true" ht="21.75" hidden="false" customHeight="true" outlineLevel="0" collapsed="false">
      <c r="A565" s="55" t="n">
        <v>562</v>
      </c>
      <c r="B565" s="61" t="n">
        <v>63574</v>
      </c>
      <c r="C565" s="65" t="s">
        <v>589</v>
      </c>
      <c r="D565" s="60" t="n">
        <v>22</v>
      </c>
      <c r="E565" s="63" t="n">
        <f aca="false">D565/100*40</f>
        <v>8.8</v>
      </c>
      <c r="F565" s="60" t="n">
        <v>22</v>
      </c>
      <c r="G565" s="63" t="n">
        <f aca="false">F565/100*40</f>
        <v>8.8</v>
      </c>
      <c r="H565" s="60" t="n">
        <v>40</v>
      </c>
      <c r="I565" s="63" t="n">
        <f aca="false">H565/100*40</f>
        <v>16</v>
      </c>
      <c r="J565" s="60" t="n">
        <v>10</v>
      </c>
      <c r="K565" s="63" t="n">
        <f aca="false">J565/100*60</f>
        <v>6</v>
      </c>
      <c r="L565" s="60" t="n">
        <v>10</v>
      </c>
      <c r="M565" s="63" t="n">
        <f aca="false">L565/100*60</f>
        <v>6</v>
      </c>
      <c r="N565" s="60" t="n">
        <v>20</v>
      </c>
      <c r="O565" s="63" t="n">
        <f aca="false">N565/100*60</f>
        <v>12</v>
      </c>
      <c r="P565" s="63" t="n">
        <f aca="false">E565+G565+I565+K565+M565+O565</f>
        <v>57.6</v>
      </c>
      <c r="Q565" s="60"/>
      <c r="R565" s="55"/>
      <c r="S565" s="63" t="n">
        <f aca="false">+Q565+R565</f>
        <v>0</v>
      </c>
      <c r="T565" s="60" t="n">
        <v>0</v>
      </c>
      <c r="U565" s="63" t="n">
        <f aca="false">T565+S565+P565</f>
        <v>57.6</v>
      </c>
      <c r="V565" s="64" t="n">
        <v>195440.97</v>
      </c>
      <c r="W565" s="64" t="n">
        <f aca="false">V565/2</f>
        <v>97720.485</v>
      </c>
      <c r="X565" s="41" t="s">
        <v>115</v>
      </c>
    </row>
    <row r="566" s="3" customFormat="true" ht="21.75" hidden="false" customHeight="true" outlineLevel="0" collapsed="false">
      <c r="A566" s="60" t="n">
        <v>563</v>
      </c>
      <c r="B566" s="61" t="n">
        <v>63693</v>
      </c>
      <c r="C566" s="65" t="s">
        <v>590</v>
      </c>
      <c r="D566" s="60" t="n">
        <v>22</v>
      </c>
      <c r="E566" s="63" t="n">
        <f aca="false">D566/100*40</f>
        <v>8.8</v>
      </c>
      <c r="F566" s="60" t="n">
        <v>22</v>
      </c>
      <c r="G566" s="63" t="n">
        <f aca="false">F566/100*40</f>
        <v>8.8</v>
      </c>
      <c r="H566" s="60" t="n">
        <v>40</v>
      </c>
      <c r="I566" s="63" t="n">
        <f aca="false">H566/100*40</f>
        <v>16</v>
      </c>
      <c r="J566" s="60" t="n">
        <v>10</v>
      </c>
      <c r="K566" s="63" t="n">
        <f aca="false">J566/100*60</f>
        <v>6</v>
      </c>
      <c r="L566" s="60" t="n">
        <v>10</v>
      </c>
      <c r="M566" s="63" t="n">
        <f aca="false">L566/100*60</f>
        <v>6</v>
      </c>
      <c r="N566" s="60" t="n">
        <v>20</v>
      </c>
      <c r="O566" s="63" t="n">
        <f aca="false">N566/100*60</f>
        <v>12</v>
      </c>
      <c r="P566" s="63" t="n">
        <f aca="false">E566+G566+I566+K566+M566+O566</f>
        <v>57.6</v>
      </c>
      <c r="Q566" s="60"/>
      <c r="R566" s="55"/>
      <c r="S566" s="63" t="n">
        <f aca="false">+Q566+R566</f>
        <v>0</v>
      </c>
      <c r="T566" s="60" t="n">
        <v>0</v>
      </c>
      <c r="U566" s="63" t="n">
        <f aca="false">T566+S566+P566</f>
        <v>57.6</v>
      </c>
      <c r="V566" s="64" t="n">
        <v>94878.08</v>
      </c>
      <c r="W566" s="64" t="n">
        <f aca="false">V566/2</f>
        <v>47439.04</v>
      </c>
      <c r="X566" s="41" t="s">
        <v>115</v>
      </c>
    </row>
    <row r="567" s="3" customFormat="true" ht="21.75" hidden="false" customHeight="true" outlineLevel="0" collapsed="false">
      <c r="A567" s="60" t="n">
        <v>564</v>
      </c>
      <c r="B567" s="61" t="n">
        <v>63853</v>
      </c>
      <c r="C567" s="65" t="s">
        <v>591</v>
      </c>
      <c r="D567" s="60" t="n">
        <v>7.5</v>
      </c>
      <c r="E567" s="63" t="n">
        <f aca="false">D567/100*40</f>
        <v>3</v>
      </c>
      <c r="F567" s="60" t="n">
        <v>15</v>
      </c>
      <c r="G567" s="63" t="n">
        <f aca="false">F567/100*40</f>
        <v>6</v>
      </c>
      <c r="H567" s="60" t="n">
        <v>40</v>
      </c>
      <c r="I567" s="63" t="n">
        <f aca="false">H567/100*40</f>
        <v>16</v>
      </c>
      <c r="J567" s="60" t="n">
        <v>20</v>
      </c>
      <c r="K567" s="63" t="n">
        <f aca="false">J567/100*60</f>
        <v>12</v>
      </c>
      <c r="L567" s="60" t="n">
        <v>10</v>
      </c>
      <c r="M567" s="63" t="n">
        <f aca="false">L567/100*60</f>
        <v>6</v>
      </c>
      <c r="N567" s="60" t="n">
        <v>20</v>
      </c>
      <c r="O567" s="63" t="n">
        <f aca="false">N567/100*60</f>
        <v>12</v>
      </c>
      <c r="P567" s="63" t="n">
        <f aca="false">E567+G567+I567+K567+M567+O567</f>
        <v>55</v>
      </c>
      <c r="Q567" s="60"/>
      <c r="R567" s="55"/>
      <c r="S567" s="63" t="n">
        <f aca="false">+Q567+R567</f>
        <v>0</v>
      </c>
      <c r="T567" s="60" t="n">
        <v>2.5</v>
      </c>
      <c r="U567" s="63" t="n">
        <f aca="false">T567+S567+P567</f>
        <v>57.5</v>
      </c>
      <c r="V567" s="64" t="n">
        <v>56904.43</v>
      </c>
      <c r="W567" s="64" t="n">
        <f aca="false">V567/2</f>
        <v>28452.215</v>
      </c>
      <c r="X567" s="41" t="s">
        <v>115</v>
      </c>
    </row>
    <row r="568" s="3" customFormat="true" ht="21.75" hidden="false" customHeight="true" outlineLevel="0" collapsed="false">
      <c r="A568" s="55" t="n">
        <v>565</v>
      </c>
      <c r="B568" s="66" t="n">
        <v>63313</v>
      </c>
      <c r="C568" s="65" t="s">
        <v>592</v>
      </c>
      <c r="D568" s="67" t="n">
        <v>22</v>
      </c>
      <c r="E568" s="68" t="n">
        <f aca="false">D568/100*40</f>
        <v>8.8</v>
      </c>
      <c r="F568" s="67" t="n">
        <v>15</v>
      </c>
      <c r="G568" s="68" t="n">
        <f aca="false">F568/100*40</f>
        <v>6</v>
      </c>
      <c r="H568" s="67" t="n">
        <v>40</v>
      </c>
      <c r="I568" s="68" t="n">
        <f aca="false">H568/100*40</f>
        <v>16</v>
      </c>
      <c r="J568" s="67" t="n">
        <v>10</v>
      </c>
      <c r="K568" s="68" t="n">
        <f aca="false">J568/100*60</f>
        <v>6</v>
      </c>
      <c r="L568" s="67" t="n">
        <v>10</v>
      </c>
      <c r="M568" s="68" t="n">
        <f aca="false">L568/100*60</f>
        <v>6</v>
      </c>
      <c r="N568" s="67" t="n">
        <v>20</v>
      </c>
      <c r="O568" s="68" t="n">
        <f aca="false">N568/100*60</f>
        <v>12</v>
      </c>
      <c r="P568" s="68" t="n">
        <f aca="false">E568+G568+I568+K568+M568+O568</f>
        <v>54.8</v>
      </c>
      <c r="Q568" s="60"/>
      <c r="R568" s="55"/>
      <c r="S568" s="68" t="n">
        <f aca="false">+Q568+R568</f>
        <v>0</v>
      </c>
      <c r="T568" s="67" t="n">
        <v>2.5</v>
      </c>
      <c r="U568" s="68" t="n">
        <f aca="false">T568+S568+P568</f>
        <v>57.3</v>
      </c>
      <c r="V568" s="69" t="n">
        <v>127800</v>
      </c>
      <c r="W568" s="69" t="n">
        <f aca="false">V568/2</f>
        <v>63900</v>
      </c>
      <c r="X568" s="41" t="s">
        <v>115</v>
      </c>
    </row>
    <row r="569" s="3" customFormat="true" ht="21.75" hidden="false" customHeight="true" outlineLevel="0" collapsed="false">
      <c r="A569" s="60" t="n">
        <v>566</v>
      </c>
      <c r="B569" s="61" t="n">
        <v>63482</v>
      </c>
      <c r="C569" s="65" t="s">
        <v>593</v>
      </c>
      <c r="D569" s="60" t="n">
        <v>15</v>
      </c>
      <c r="E569" s="63" t="n">
        <f aca="false">D569/100*40</f>
        <v>6</v>
      </c>
      <c r="F569" s="60" t="n">
        <v>22</v>
      </c>
      <c r="G569" s="63" t="n">
        <f aca="false">F569/100*40</f>
        <v>8.8</v>
      </c>
      <c r="H569" s="60" t="n">
        <v>40</v>
      </c>
      <c r="I569" s="63" t="n">
        <f aca="false">H569/100*40</f>
        <v>16</v>
      </c>
      <c r="J569" s="60" t="n">
        <v>10</v>
      </c>
      <c r="K569" s="63" t="n">
        <f aca="false">J569/100*60</f>
        <v>6</v>
      </c>
      <c r="L569" s="60" t="n">
        <v>10</v>
      </c>
      <c r="M569" s="63" t="n">
        <f aca="false">L569/100*60</f>
        <v>6</v>
      </c>
      <c r="N569" s="60" t="n">
        <v>20</v>
      </c>
      <c r="O569" s="63" t="n">
        <f aca="false">N569/100*60</f>
        <v>12</v>
      </c>
      <c r="P569" s="63" t="n">
        <f aca="false">E569+G569+I569+K569+M569+O569</f>
        <v>54.8</v>
      </c>
      <c r="Q569" s="60"/>
      <c r="R569" s="55"/>
      <c r="S569" s="63" t="n">
        <f aca="false">+Q569+R569</f>
        <v>0</v>
      </c>
      <c r="T569" s="60" t="n">
        <v>2.5</v>
      </c>
      <c r="U569" s="63" t="n">
        <f aca="false">T569+S569+P569</f>
        <v>57.3</v>
      </c>
      <c r="V569" s="64" t="n">
        <v>152216.66</v>
      </c>
      <c r="W569" s="64" t="n">
        <f aca="false">V569/2</f>
        <v>76108.33</v>
      </c>
      <c r="X569" s="41" t="s">
        <v>115</v>
      </c>
    </row>
    <row r="570" s="3" customFormat="true" ht="21.75" hidden="false" customHeight="true" outlineLevel="0" collapsed="false">
      <c r="A570" s="60" t="n">
        <v>567</v>
      </c>
      <c r="B570" s="61" t="n">
        <v>62267</v>
      </c>
      <c r="C570" s="65" t="s">
        <v>594</v>
      </c>
      <c r="D570" s="60" t="n">
        <v>7.5</v>
      </c>
      <c r="E570" s="63" t="n">
        <f aca="false">D570/100*40</f>
        <v>3</v>
      </c>
      <c r="F570" s="60" t="n">
        <v>30</v>
      </c>
      <c r="G570" s="63" t="n">
        <f aca="false">F570/100*40</f>
        <v>12</v>
      </c>
      <c r="H570" s="60" t="n">
        <v>30</v>
      </c>
      <c r="I570" s="63" t="n">
        <f aca="false">H570/100*40</f>
        <v>12</v>
      </c>
      <c r="J570" s="60" t="n">
        <v>20</v>
      </c>
      <c r="K570" s="63" t="n">
        <f aca="false">J570/100*60</f>
        <v>12</v>
      </c>
      <c r="L570" s="60" t="n">
        <v>10</v>
      </c>
      <c r="M570" s="63" t="n">
        <f aca="false">L570/100*60</f>
        <v>6</v>
      </c>
      <c r="N570" s="60" t="n">
        <v>20</v>
      </c>
      <c r="O570" s="63" t="n">
        <f aca="false">N570/100*60</f>
        <v>12</v>
      </c>
      <c r="P570" s="63" t="n">
        <f aca="false">E570+G570+I570+K570+M570+O570</f>
        <v>57</v>
      </c>
      <c r="Q570" s="60"/>
      <c r="R570" s="55"/>
      <c r="S570" s="63" t="n">
        <v>0</v>
      </c>
      <c r="T570" s="60" t="n">
        <v>0</v>
      </c>
      <c r="U570" s="63" t="n">
        <f aca="false">T570+S570+P570</f>
        <v>57</v>
      </c>
      <c r="V570" s="64" t="n">
        <v>43900</v>
      </c>
      <c r="W570" s="64" t="n">
        <f aca="false">V570/2</f>
        <v>21950</v>
      </c>
      <c r="X570" s="41" t="s">
        <v>115</v>
      </c>
    </row>
    <row r="571" s="3" customFormat="true" ht="21.75" hidden="false" customHeight="true" outlineLevel="0" collapsed="false">
      <c r="A571" s="55" t="n">
        <v>568</v>
      </c>
      <c r="B571" s="61" t="n">
        <v>62919</v>
      </c>
      <c r="C571" s="65" t="s">
        <v>595</v>
      </c>
      <c r="D571" s="60" t="n">
        <v>7.5</v>
      </c>
      <c r="E571" s="63" t="n">
        <f aca="false">D571/100*40</f>
        <v>3</v>
      </c>
      <c r="F571" s="60" t="n">
        <v>30</v>
      </c>
      <c r="G571" s="63" t="n">
        <f aca="false">F571/100*40</f>
        <v>12</v>
      </c>
      <c r="H571" s="60" t="n">
        <v>30</v>
      </c>
      <c r="I571" s="63" t="n">
        <f aca="false">H571/100*40</f>
        <v>12</v>
      </c>
      <c r="J571" s="60" t="n">
        <v>20</v>
      </c>
      <c r="K571" s="63" t="n">
        <f aca="false">J571/100*60</f>
        <v>12</v>
      </c>
      <c r="L571" s="60" t="n">
        <v>10</v>
      </c>
      <c r="M571" s="63" t="n">
        <f aca="false">L571/100*60</f>
        <v>6</v>
      </c>
      <c r="N571" s="60" t="n">
        <v>20</v>
      </c>
      <c r="O571" s="63" t="n">
        <f aca="false">N571/100*60</f>
        <v>12</v>
      </c>
      <c r="P571" s="63" t="n">
        <f aca="false">E571+G571+I571+K571+M571+O571</f>
        <v>57</v>
      </c>
      <c r="Q571" s="60"/>
      <c r="R571" s="55"/>
      <c r="S571" s="63" t="n">
        <v>0</v>
      </c>
      <c r="T571" s="60" t="n">
        <v>0</v>
      </c>
      <c r="U571" s="63" t="n">
        <f aca="false">T571+S571+P571</f>
        <v>57</v>
      </c>
      <c r="V571" s="64" t="n">
        <v>63500</v>
      </c>
      <c r="W571" s="64" t="n">
        <f aca="false">V571/2</f>
        <v>31750</v>
      </c>
      <c r="X571" s="41" t="s">
        <v>115</v>
      </c>
    </row>
    <row r="572" s="3" customFormat="true" ht="21.75" hidden="false" customHeight="true" outlineLevel="0" collapsed="false">
      <c r="A572" s="60" t="n">
        <v>569</v>
      </c>
      <c r="B572" s="61" t="n">
        <v>63717</v>
      </c>
      <c r="C572" s="65" t="s">
        <v>596</v>
      </c>
      <c r="D572" s="60" t="n">
        <v>15</v>
      </c>
      <c r="E572" s="63" t="n">
        <f aca="false">D572/100*40</f>
        <v>6</v>
      </c>
      <c r="F572" s="60" t="n">
        <v>7.5</v>
      </c>
      <c r="G572" s="63" t="n">
        <f aca="false">F572/100*40</f>
        <v>3</v>
      </c>
      <c r="H572" s="60" t="n">
        <v>30</v>
      </c>
      <c r="I572" s="63" t="n">
        <f aca="false">H572/100*40</f>
        <v>12</v>
      </c>
      <c r="J572" s="60" t="n">
        <v>20</v>
      </c>
      <c r="K572" s="63" t="n">
        <f aca="false">J572/100*60</f>
        <v>12</v>
      </c>
      <c r="L572" s="60" t="n">
        <v>20</v>
      </c>
      <c r="M572" s="63" t="n">
        <f aca="false">L572/100*60</f>
        <v>12</v>
      </c>
      <c r="N572" s="60" t="n">
        <v>20</v>
      </c>
      <c r="O572" s="63" t="n">
        <f aca="false">N572/100*60</f>
        <v>12</v>
      </c>
      <c r="P572" s="63" t="n">
        <f aca="false">E572+G572+I572+K572+M572+O572</f>
        <v>57</v>
      </c>
      <c r="Q572" s="60"/>
      <c r="R572" s="55"/>
      <c r="S572" s="63" t="n">
        <f aca="false">+Q572+R572</f>
        <v>0</v>
      </c>
      <c r="T572" s="60" t="n">
        <v>0</v>
      </c>
      <c r="U572" s="63" t="n">
        <f aca="false">T572+S572+P572</f>
        <v>57</v>
      </c>
      <c r="V572" s="64" t="n">
        <v>190000</v>
      </c>
      <c r="W572" s="64" t="n">
        <f aca="false">V572/2</f>
        <v>95000</v>
      </c>
      <c r="X572" s="41" t="s">
        <v>115</v>
      </c>
    </row>
    <row r="573" s="3" customFormat="true" ht="21.75" hidden="false" customHeight="true" outlineLevel="0" collapsed="false">
      <c r="A573" s="60" t="n">
        <v>570</v>
      </c>
      <c r="B573" s="61" t="n">
        <v>62942</v>
      </c>
      <c r="C573" s="65" t="s">
        <v>597</v>
      </c>
      <c r="D573" s="60" t="n">
        <v>15</v>
      </c>
      <c r="E573" s="63" t="n">
        <f aca="false">D573/100*40</f>
        <v>6</v>
      </c>
      <c r="F573" s="60" t="n">
        <v>22</v>
      </c>
      <c r="G573" s="63" t="n">
        <f aca="false">F573/100*40</f>
        <v>8.8</v>
      </c>
      <c r="H573" s="60" t="n">
        <v>30</v>
      </c>
      <c r="I573" s="63" t="n">
        <f aca="false">H573/100*40</f>
        <v>12</v>
      </c>
      <c r="J573" s="60" t="n">
        <v>20</v>
      </c>
      <c r="K573" s="63" t="n">
        <f aca="false">J573/100*60</f>
        <v>12</v>
      </c>
      <c r="L573" s="60" t="n">
        <v>10</v>
      </c>
      <c r="M573" s="63" t="n">
        <f aca="false">L573/100*60</f>
        <v>6</v>
      </c>
      <c r="N573" s="60" t="n">
        <v>20</v>
      </c>
      <c r="O573" s="63" t="n">
        <f aca="false">N573/100*60</f>
        <v>12</v>
      </c>
      <c r="P573" s="63" t="n">
        <f aca="false">E573+G573+I573+K573+M573+O573</f>
        <v>56.8</v>
      </c>
      <c r="Q573" s="60" t="s">
        <v>23</v>
      </c>
      <c r="R573" s="55"/>
      <c r="S573" s="63" t="n">
        <v>0</v>
      </c>
      <c r="T573" s="60" t="n">
        <v>0</v>
      </c>
      <c r="U573" s="63" t="n">
        <f aca="false">T573+S573+P573</f>
        <v>56.8</v>
      </c>
      <c r="V573" s="64" t="n">
        <v>120900</v>
      </c>
      <c r="W573" s="64" t="n">
        <f aca="false">V573/2</f>
        <v>60450</v>
      </c>
      <c r="X573" s="41" t="s">
        <v>115</v>
      </c>
    </row>
    <row r="574" s="3" customFormat="true" ht="21.75" hidden="false" customHeight="true" outlineLevel="0" collapsed="false">
      <c r="A574" s="55" t="n">
        <v>571</v>
      </c>
      <c r="B574" s="61" t="n">
        <v>63382</v>
      </c>
      <c r="C574" s="65" t="s">
        <v>598</v>
      </c>
      <c r="D574" s="60" t="n">
        <v>15</v>
      </c>
      <c r="E574" s="63" t="n">
        <f aca="false">D574/100*40</f>
        <v>6</v>
      </c>
      <c r="F574" s="60" t="n">
        <v>22</v>
      </c>
      <c r="G574" s="63" t="n">
        <f aca="false">F574/100*40</f>
        <v>8.8</v>
      </c>
      <c r="H574" s="60" t="n">
        <v>30</v>
      </c>
      <c r="I574" s="63" t="n">
        <f aca="false">H574/100*40</f>
        <v>12</v>
      </c>
      <c r="J574" s="60" t="n">
        <v>20</v>
      </c>
      <c r="K574" s="63" t="n">
        <f aca="false">J574/100*60</f>
        <v>12</v>
      </c>
      <c r="L574" s="60" t="n">
        <v>10</v>
      </c>
      <c r="M574" s="63" t="n">
        <f aca="false">L574/100*60</f>
        <v>6</v>
      </c>
      <c r="N574" s="60" t="n">
        <v>20</v>
      </c>
      <c r="O574" s="63" t="n">
        <f aca="false">N574/100*60</f>
        <v>12</v>
      </c>
      <c r="P574" s="63" t="n">
        <f aca="false">E574+G574+I574+K574+M574+O574</f>
        <v>56.8</v>
      </c>
      <c r="Q574" s="60"/>
      <c r="R574" s="55"/>
      <c r="S574" s="63" t="n">
        <f aca="false">+Q574+R574</f>
        <v>0</v>
      </c>
      <c r="T574" s="60" t="n">
        <v>0</v>
      </c>
      <c r="U574" s="63" t="n">
        <f aca="false">T574+S574+P574</f>
        <v>56.8</v>
      </c>
      <c r="V574" s="64" t="n">
        <v>40171.8</v>
      </c>
      <c r="W574" s="64" t="n">
        <f aca="false">V574/2</f>
        <v>20085.9</v>
      </c>
      <c r="X574" s="41" t="s">
        <v>115</v>
      </c>
    </row>
    <row r="575" s="3" customFormat="true" ht="21.75" hidden="false" customHeight="true" outlineLevel="0" collapsed="false">
      <c r="A575" s="60" t="n">
        <v>572</v>
      </c>
      <c r="B575" s="61" t="n">
        <v>62924</v>
      </c>
      <c r="C575" s="65" t="s">
        <v>599</v>
      </c>
      <c r="D575" s="60" t="n">
        <v>7.5</v>
      </c>
      <c r="E575" s="63" t="n">
        <f aca="false">D575/100*40</f>
        <v>3</v>
      </c>
      <c r="F575" s="60" t="n">
        <v>30</v>
      </c>
      <c r="G575" s="63" t="n">
        <f aca="false">F575/100*40</f>
        <v>12</v>
      </c>
      <c r="H575" s="60" t="n">
        <v>40</v>
      </c>
      <c r="I575" s="63" t="n">
        <f aca="false">H575/100*40</f>
        <v>16</v>
      </c>
      <c r="J575" s="60" t="n">
        <v>10</v>
      </c>
      <c r="K575" s="63" t="n">
        <f aca="false">J575/100*60</f>
        <v>6</v>
      </c>
      <c r="L575" s="60" t="n">
        <v>10</v>
      </c>
      <c r="M575" s="63" t="n">
        <f aca="false">L575/100*60</f>
        <v>6</v>
      </c>
      <c r="N575" s="60" t="n">
        <v>20</v>
      </c>
      <c r="O575" s="63" t="n">
        <f aca="false">N575/100*60</f>
        <v>12</v>
      </c>
      <c r="P575" s="63" t="n">
        <f aca="false">E575+G575+I575+K575+M575+O575</f>
        <v>55</v>
      </c>
      <c r="Q575" s="60"/>
      <c r="R575" s="55"/>
      <c r="S575" s="63" t="n">
        <v>0</v>
      </c>
      <c r="T575" s="60" t="n">
        <v>0</v>
      </c>
      <c r="U575" s="63" t="n">
        <f aca="false">T575+S575+P575</f>
        <v>55</v>
      </c>
      <c r="V575" s="64" t="n">
        <v>50779.21</v>
      </c>
      <c r="W575" s="64" t="n">
        <f aca="false">V575/2</f>
        <v>25389.605</v>
      </c>
      <c r="X575" s="41" t="s">
        <v>115</v>
      </c>
    </row>
    <row r="576" s="3" customFormat="true" ht="21.75" hidden="false" customHeight="true" outlineLevel="0" collapsed="false">
      <c r="A576" s="60" t="n">
        <v>573</v>
      </c>
      <c r="B576" s="61" t="n">
        <v>63464</v>
      </c>
      <c r="C576" s="65" t="s">
        <v>600</v>
      </c>
      <c r="D576" s="60" t="n">
        <v>7.5</v>
      </c>
      <c r="E576" s="63" t="n">
        <f aca="false">D576/100*40</f>
        <v>3</v>
      </c>
      <c r="F576" s="60" t="n">
        <v>15</v>
      </c>
      <c r="G576" s="63" t="n">
        <f aca="false">F576/100*40</f>
        <v>6</v>
      </c>
      <c r="H576" s="60" t="n">
        <v>40</v>
      </c>
      <c r="I576" s="63" t="n">
        <f aca="false">H576/100*40</f>
        <v>16</v>
      </c>
      <c r="J576" s="60" t="n">
        <v>20</v>
      </c>
      <c r="K576" s="63" t="n">
        <f aca="false">J576/100*60</f>
        <v>12</v>
      </c>
      <c r="L576" s="60" t="n">
        <v>10</v>
      </c>
      <c r="M576" s="63" t="n">
        <f aca="false">L576/100*60</f>
        <v>6</v>
      </c>
      <c r="N576" s="60" t="n">
        <v>20</v>
      </c>
      <c r="O576" s="63" t="n">
        <f aca="false">N576/100*60</f>
        <v>12</v>
      </c>
      <c r="P576" s="63" t="n">
        <f aca="false">E576+G576+I576+K576+M576+O576</f>
        <v>55</v>
      </c>
      <c r="Q576" s="60"/>
      <c r="R576" s="55"/>
      <c r="S576" s="63" t="n">
        <v>0</v>
      </c>
      <c r="T576" s="60" t="n">
        <v>0</v>
      </c>
      <c r="U576" s="63" t="n">
        <f aca="false">T576+S576+P576</f>
        <v>55</v>
      </c>
      <c r="V576" s="64" t="n">
        <v>605620</v>
      </c>
      <c r="W576" s="64" t="n">
        <f aca="false">V576/2</f>
        <v>302810</v>
      </c>
      <c r="X576" s="41" t="s">
        <v>115</v>
      </c>
    </row>
    <row r="577" s="3" customFormat="true" ht="21.75" hidden="false" customHeight="true" outlineLevel="0" collapsed="false">
      <c r="A577" s="55" t="n">
        <v>574</v>
      </c>
      <c r="B577" s="61" t="n">
        <v>62441</v>
      </c>
      <c r="C577" s="65" t="s">
        <v>601</v>
      </c>
      <c r="D577" s="60" t="n">
        <v>7.5</v>
      </c>
      <c r="E577" s="63" t="n">
        <f aca="false">D577/100*40</f>
        <v>3</v>
      </c>
      <c r="F577" s="60" t="n">
        <v>15</v>
      </c>
      <c r="G577" s="63" t="n">
        <f aca="false">F577/100*40</f>
        <v>6</v>
      </c>
      <c r="H577" s="60" t="n">
        <v>40</v>
      </c>
      <c r="I577" s="63" t="n">
        <f aca="false">H577/100*40</f>
        <v>16</v>
      </c>
      <c r="J577" s="60" t="n">
        <v>10</v>
      </c>
      <c r="K577" s="63" t="n">
        <f aca="false">J577/100*60</f>
        <v>6</v>
      </c>
      <c r="L577" s="60" t="n">
        <v>20</v>
      </c>
      <c r="M577" s="63" t="n">
        <f aca="false">L577/100*60</f>
        <v>12</v>
      </c>
      <c r="N577" s="60" t="n">
        <v>20</v>
      </c>
      <c r="O577" s="63" t="n">
        <f aca="false">N577/100*60</f>
        <v>12</v>
      </c>
      <c r="P577" s="63" t="n">
        <f aca="false">E577+G577+I577+K577+M577+O577</f>
        <v>55</v>
      </c>
      <c r="Q577" s="60"/>
      <c r="R577" s="55"/>
      <c r="S577" s="63" t="n">
        <f aca="false">+Q577+R577</f>
        <v>0</v>
      </c>
      <c r="T577" s="60" t="n">
        <v>0</v>
      </c>
      <c r="U577" s="63" t="n">
        <f aca="false">T577+S577+P577</f>
        <v>55</v>
      </c>
      <c r="V577" s="64" t="n">
        <v>182000</v>
      </c>
      <c r="W577" s="64" t="n">
        <f aca="false">V577/2</f>
        <v>91000</v>
      </c>
      <c r="X577" s="41" t="s">
        <v>115</v>
      </c>
    </row>
    <row r="578" s="3" customFormat="true" ht="21.75" hidden="false" customHeight="true" outlineLevel="0" collapsed="false">
      <c r="A578" s="60" t="n">
        <v>575</v>
      </c>
      <c r="B578" s="61" t="n">
        <v>62542</v>
      </c>
      <c r="C578" s="65" t="s">
        <v>602</v>
      </c>
      <c r="D578" s="60" t="n">
        <v>7.5</v>
      </c>
      <c r="E578" s="63" t="n">
        <f aca="false">D578/100*40</f>
        <v>3</v>
      </c>
      <c r="F578" s="60" t="n">
        <v>15</v>
      </c>
      <c r="G578" s="63" t="n">
        <f aca="false">F578/100*40</f>
        <v>6</v>
      </c>
      <c r="H578" s="60" t="n">
        <v>40</v>
      </c>
      <c r="I578" s="63" t="n">
        <f aca="false">H578/100*40</f>
        <v>16</v>
      </c>
      <c r="J578" s="60" t="n">
        <v>20</v>
      </c>
      <c r="K578" s="63" t="n">
        <f aca="false">J578/100*60</f>
        <v>12</v>
      </c>
      <c r="L578" s="60" t="n">
        <v>10</v>
      </c>
      <c r="M578" s="63" t="n">
        <f aca="false">L578/100*60</f>
        <v>6</v>
      </c>
      <c r="N578" s="60" t="n">
        <v>20</v>
      </c>
      <c r="O578" s="63" t="n">
        <f aca="false">N578/100*60</f>
        <v>12</v>
      </c>
      <c r="P578" s="63" t="n">
        <f aca="false">E578+G578+I578+K578+M578+O578</f>
        <v>55</v>
      </c>
      <c r="Q578" s="60"/>
      <c r="R578" s="55"/>
      <c r="S578" s="63" t="n">
        <f aca="false">+Q578+R578</f>
        <v>0</v>
      </c>
      <c r="T578" s="60" t="n">
        <v>0</v>
      </c>
      <c r="U578" s="63" t="n">
        <f aca="false">T578+S578+P578</f>
        <v>55</v>
      </c>
      <c r="V578" s="64" t="n">
        <v>93300</v>
      </c>
      <c r="W578" s="64" t="n">
        <f aca="false">V578/2</f>
        <v>46650</v>
      </c>
      <c r="X578" s="41" t="s">
        <v>115</v>
      </c>
    </row>
    <row r="579" s="3" customFormat="true" ht="21.75" hidden="false" customHeight="true" outlineLevel="0" collapsed="false">
      <c r="A579" s="60" t="n">
        <v>576</v>
      </c>
      <c r="B579" s="61" t="n">
        <v>62806</v>
      </c>
      <c r="C579" s="65" t="s">
        <v>603</v>
      </c>
      <c r="D579" s="60" t="n">
        <v>7.5</v>
      </c>
      <c r="E579" s="63" t="n">
        <f aca="false">D579/100*40</f>
        <v>3</v>
      </c>
      <c r="F579" s="60" t="n">
        <v>15</v>
      </c>
      <c r="G579" s="63" t="n">
        <f aca="false">F579/100*40</f>
        <v>6</v>
      </c>
      <c r="H579" s="60" t="n">
        <v>40</v>
      </c>
      <c r="I579" s="63" t="n">
        <f aca="false">H579/100*40</f>
        <v>16</v>
      </c>
      <c r="J579" s="60" t="n">
        <v>20</v>
      </c>
      <c r="K579" s="63" t="n">
        <f aca="false">J579/100*60</f>
        <v>12</v>
      </c>
      <c r="L579" s="60" t="n">
        <v>10</v>
      </c>
      <c r="M579" s="63" t="n">
        <f aca="false">L579/100*60</f>
        <v>6</v>
      </c>
      <c r="N579" s="60" t="n">
        <v>20</v>
      </c>
      <c r="O579" s="63" t="n">
        <f aca="false">N579/100*60</f>
        <v>12</v>
      </c>
      <c r="P579" s="63" t="n">
        <f aca="false">E579+G579+I579+K579+M579+O579</f>
        <v>55</v>
      </c>
      <c r="Q579" s="60"/>
      <c r="R579" s="55"/>
      <c r="S579" s="63" t="n">
        <f aca="false">+Q579+R579</f>
        <v>0</v>
      </c>
      <c r="T579" s="60" t="n">
        <v>0</v>
      </c>
      <c r="U579" s="63" t="n">
        <f aca="false">T579+S579+P579</f>
        <v>55</v>
      </c>
      <c r="V579" s="64" t="n">
        <v>48000</v>
      </c>
      <c r="W579" s="64" t="n">
        <f aca="false">V579/2</f>
        <v>24000</v>
      </c>
      <c r="X579" s="41" t="s">
        <v>115</v>
      </c>
    </row>
    <row r="580" s="3" customFormat="true" ht="21.75" hidden="false" customHeight="true" outlineLevel="0" collapsed="false">
      <c r="A580" s="55" t="n">
        <v>577</v>
      </c>
      <c r="B580" s="61" t="n">
        <v>62999</v>
      </c>
      <c r="C580" s="65" t="s">
        <v>604</v>
      </c>
      <c r="D580" s="60" t="n">
        <v>7.5</v>
      </c>
      <c r="E580" s="63" t="n">
        <f aca="false">D580/100*40</f>
        <v>3</v>
      </c>
      <c r="F580" s="60" t="n">
        <v>15</v>
      </c>
      <c r="G580" s="63" t="n">
        <f aca="false">F580/100*40</f>
        <v>6</v>
      </c>
      <c r="H580" s="60" t="n">
        <v>40</v>
      </c>
      <c r="I580" s="63" t="n">
        <f aca="false">H580/100*40</f>
        <v>16</v>
      </c>
      <c r="J580" s="60" t="n">
        <v>20</v>
      </c>
      <c r="K580" s="63" t="n">
        <f aca="false">J580/100*60</f>
        <v>12</v>
      </c>
      <c r="L580" s="60" t="n">
        <v>10</v>
      </c>
      <c r="M580" s="63" t="n">
        <f aca="false">L580/100*60</f>
        <v>6</v>
      </c>
      <c r="N580" s="60" t="n">
        <v>20</v>
      </c>
      <c r="O580" s="63" t="n">
        <f aca="false">N580/100*60</f>
        <v>12</v>
      </c>
      <c r="P580" s="63" t="n">
        <f aca="false">E580+G580+I580+K580+M580+O580</f>
        <v>55</v>
      </c>
      <c r="Q580" s="60"/>
      <c r="R580" s="55"/>
      <c r="S580" s="63" t="n">
        <f aca="false">+Q580+R580</f>
        <v>0</v>
      </c>
      <c r="T580" s="60" t="n">
        <v>0</v>
      </c>
      <c r="U580" s="63" t="n">
        <f aca="false">T580+S580+P580</f>
        <v>55</v>
      </c>
      <c r="V580" s="64" t="n">
        <v>95000</v>
      </c>
      <c r="W580" s="64" t="n">
        <f aca="false">V580/2</f>
        <v>47500</v>
      </c>
      <c r="X580" s="41" t="s">
        <v>115</v>
      </c>
    </row>
    <row r="581" s="3" customFormat="true" ht="16.5" hidden="false" customHeight="true" outlineLevel="0" collapsed="false">
      <c r="A581" s="60" t="n">
        <v>578</v>
      </c>
      <c r="B581" s="61" t="n">
        <v>63007</v>
      </c>
      <c r="C581" s="65" t="s">
        <v>605</v>
      </c>
      <c r="D581" s="60" t="n">
        <v>7.5</v>
      </c>
      <c r="E581" s="63" t="n">
        <f aca="false">D581/100*40</f>
        <v>3</v>
      </c>
      <c r="F581" s="60" t="n">
        <v>15</v>
      </c>
      <c r="G581" s="63" t="n">
        <f aca="false">F581/100*40</f>
        <v>6</v>
      </c>
      <c r="H581" s="60" t="n">
        <v>40</v>
      </c>
      <c r="I581" s="63" t="n">
        <f aca="false">H581/100*40</f>
        <v>16</v>
      </c>
      <c r="J581" s="60" t="n">
        <v>20</v>
      </c>
      <c r="K581" s="63" t="n">
        <f aca="false">J581/100*60</f>
        <v>12</v>
      </c>
      <c r="L581" s="60" t="n">
        <v>10</v>
      </c>
      <c r="M581" s="63" t="n">
        <f aca="false">L581/100*60</f>
        <v>6</v>
      </c>
      <c r="N581" s="60" t="n">
        <v>20</v>
      </c>
      <c r="O581" s="63" t="n">
        <f aca="false">N581/100*60</f>
        <v>12</v>
      </c>
      <c r="P581" s="63" t="n">
        <f aca="false">E581+G581+I581+K581+M581+O581</f>
        <v>55</v>
      </c>
      <c r="Q581" s="60"/>
      <c r="R581" s="55"/>
      <c r="S581" s="63" t="n">
        <f aca="false">+Q581+R581</f>
        <v>0</v>
      </c>
      <c r="T581" s="60" t="n">
        <v>0</v>
      </c>
      <c r="U581" s="63" t="n">
        <f aca="false">T581+S581+P581</f>
        <v>55</v>
      </c>
      <c r="V581" s="64" t="n">
        <v>74900</v>
      </c>
      <c r="W581" s="64" t="n">
        <f aca="false">V581/2</f>
        <v>37450</v>
      </c>
      <c r="X581" s="41" t="s">
        <v>115</v>
      </c>
    </row>
    <row r="582" s="3" customFormat="true" ht="21.75" hidden="false" customHeight="true" outlineLevel="0" collapsed="false">
      <c r="A582" s="60" t="n">
        <v>579</v>
      </c>
      <c r="B582" s="61" t="n">
        <v>63104</v>
      </c>
      <c r="C582" s="65" t="s">
        <v>606</v>
      </c>
      <c r="D582" s="60" t="n">
        <v>7.5</v>
      </c>
      <c r="E582" s="63" t="n">
        <f aca="false">D582/100*40</f>
        <v>3</v>
      </c>
      <c r="F582" s="60" t="n">
        <v>15</v>
      </c>
      <c r="G582" s="63" t="n">
        <f aca="false">F582/100*40</f>
        <v>6</v>
      </c>
      <c r="H582" s="60" t="n">
        <v>40</v>
      </c>
      <c r="I582" s="63" t="n">
        <f aca="false">H582/100*40</f>
        <v>16</v>
      </c>
      <c r="J582" s="60" t="n">
        <v>10</v>
      </c>
      <c r="K582" s="63" t="n">
        <f aca="false">J582/100*60</f>
        <v>6</v>
      </c>
      <c r="L582" s="60" t="n">
        <v>20</v>
      </c>
      <c r="M582" s="63" t="n">
        <f aca="false">L582/100*60</f>
        <v>12</v>
      </c>
      <c r="N582" s="60" t="n">
        <v>20</v>
      </c>
      <c r="O582" s="63" t="n">
        <f aca="false">N582/100*60</f>
        <v>12</v>
      </c>
      <c r="P582" s="63" t="n">
        <f aca="false">E582+G582+I582+K582+M582+O582</f>
        <v>55</v>
      </c>
      <c r="Q582" s="60"/>
      <c r="R582" s="55"/>
      <c r="S582" s="63" t="n">
        <f aca="false">+Q582+R582</f>
        <v>0</v>
      </c>
      <c r="T582" s="60" t="n">
        <v>0</v>
      </c>
      <c r="U582" s="63" t="n">
        <f aca="false">T582+S582+P582</f>
        <v>55</v>
      </c>
      <c r="V582" s="64" t="n">
        <v>295000</v>
      </c>
      <c r="W582" s="64" t="n">
        <f aca="false">V582/2</f>
        <v>147500</v>
      </c>
      <c r="X582" s="41" t="s">
        <v>115</v>
      </c>
    </row>
    <row r="583" s="3" customFormat="true" ht="21.75" hidden="false" customHeight="true" outlineLevel="0" collapsed="false">
      <c r="A583" s="55" t="n">
        <v>580</v>
      </c>
      <c r="B583" s="61" t="n">
        <v>63628</v>
      </c>
      <c r="C583" s="65" t="s">
        <v>607</v>
      </c>
      <c r="D583" s="60" t="n">
        <v>7.5</v>
      </c>
      <c r="E583" s="63" t="n">
        <f aca="false">D583/100*40</f>
        <v>3</v>
      </c>
      <c r="F583" s="60" t="n">
        <v>15</v>
      </c>
      <c r="G583" s="63" t="n">
        <f aca="false">F583/100*40</f>
        <v>6</v>
      </c>
      <c r="H583" s="60" t="n">
        <v>40</v>
      </c>
      <c r="I583" s="63" t="n">
        <f aca="false">H583/100*40</f>
        <v>16</v>
      </c>
      <c r="J583" s="60" t="n">
        <v>20</v>
      </c>
      <c r="K583" s="63" t="n">
        <f aca="false">J583/100*60</f>
        <v>12</v>
      </c>
      <c r="L583" s="60" t="n">
        <v>10</v>
      </c>
      <c r="M583" s="63" t="n">
        <f aca="false">L583/100*60</f>
        <v>6</v>
      </c>
      <c r="N583" s="60" t="n">
        <v>20</v>
      </c>
      <c r="O583" s="63" t="n">
        <f aca="false">N583/100*60</f>
        <v>12</v>
      </c>
      <c r="P583" s="63" t="n">
        <f aca="false">E583+G583+I583+K583+M583+O583</f>
        <v>55</v>
      </c>
      <c r="Q583" s="60"/>
      <c r="R583" s="55"/>
      <c r="S583" s="63" t="n">
        <f aca="false">+Q583+R583</f>
        <v>0</v>
      </c>
      <c r="T583" s="60" t="n">
        <v>0</v>
      </c>
      <c r="U583" s="63" t="n">
        <f aca="false">T583+S583+P583</f>
        <v>55</v>
      </c>
      <c r="V583" s="64" t="n">
        <v>236899.16</v>
      </c>
      <c r="W583" s="64" t="n">
        <f aca="false">V583/2</f>
        <v>118449.58</v>
      </c>
      <c r="X583" s="41" t="s">
        <v>115</v>
      </c>
    </row>
    <row r="584" s="3" customFormat="true" ht="21.75" hidden="false" customHeight="true" outlineLevel="0" collapsed="false">
      <c r="A584" s="60" t="n">
        <v>581</v>
      </c>
      <c r="B584" s="61" t="n">
        <v>63658</v>
      </c>
      <c r="C584" s="65" t="s">
        <v>608</v>
      </c>
      <c r="D584" s="60" t="n">
        <v>7.5</v>
      </c>
      <c r="E584" s="63" t="n">
        <f aca="false">D584/100*40</f>
        <v>3</v>
      </c>
      <c r="F584" s="60" t="n">
        <v>15</v>
      </c>
      <c r="G584" s="63" t="n">
        <f aca="false">F584/100*40</f>
        <v>6</v>
      </c>
      <c r="H584" s="60" t="n">
        <v>40</v>
      </c>
      <c r="I584" s="63" t="n">
        <f aca="false">H584/100*40</f>
        <v>16</v>
      </c>
      <c r="J584" s="60" t="n">
        <v>20</v>
      </c>
      <c r="K584" s="63" t="n">
        <f aca="false">J584/100*60</f>
        <v>12</v>
      </c>
      <c r="L584" s="60" t="n">
        <v>10</v>
      </c>
      <c r="M584" s="63" t="n">
        <f aca="false">L584/100*60</f>
        <v>6</v>
      </c>
      <c r="N584" s="60" t="n">
        <v>20</v>
      </c>
      <c r="O584" s="63" t="n">
        <f aca="false">N584/100*60</f>
        <v>12</v>
      </c>
      <c r="P584" s="63" t="n">
        <f aca="false">E584+G584+I584+K584+M584+O584</f>
        <v>55</v>
      </c>
      <c r="Q584" s="60"/>
      <c r="R584" s="55"/>
      <c r="S584" s="63" t="n">
        <f aca="false">+Q584+R584</f>
        <v>0</v>
      </c>
      <c r="T584" s="60" t="n">
        <v>0</v>
      </c>
      <c r="U584" s="63" t="n">
        <f aca="false">T584+S584+P584</f>
        <v>55</v>
      </c>
      <c r="V584" s="64" t="n">
        <v>302170</v>
      </c>
      <c r="W584" s="64" t="n">
        <f aca="false">V584/2</f>
        <v>151085</v>
      </c>
      <c r="X584" s="41" t="s">
        <v>115</v>
      </c>
    </row>
    <row r="585" s="3" customFormat="true" ht="21.75" hidden="false" customHeight="true" outlineLevel="0" collapsed="false">
      <c r="A585" s="60" t="n">
        <v>582</v>
      </c>
      <c r="B585" s="61" t="n">
        <v>62903</v>
      </c>
      <c r="C585" s="65" t="s">
        <v>609</v>
      </c>
      <c r="D585" s="60" t="n">
        <v>7.5</v>
      </c>
      <c r="E585" s="63" t="n">
        <f aca="false">D585/100*40</f>
        <v>3</v>
      </c>
      <c r="F585" s="60" t="n">
        <v>15</v>
      </c>
      <c r="G585" s="63" t="n">
        <f aca="false">F585/100*40</f>
        <v>6</v>
      </c>
      <c r="H585" s="60" t="n">
        <v>40</v>
      </c>
      <c r="I585" s="63" t="n">
        <f aca="false">H585/100*40</f>
        <v>16</v>
      </c>
      <c r="J585" s="60" t="n">
        <v>10</v>
      </c>
      <c r="K585" s="63" t="n">
        <f aca="false">J585/100*60</f>
        <v>6</v>
      </c>
      <c r="L585" s="60" t="n">
        <v>20</v>
      </c>
      <c r="M585" s="63" t="n">
        <f aca="false">L585/100*60</f>
        <v>12</v>
      </c>
      <c r="N585" s="60" t="n">
        <v>20</v>
      </c>
      <c r="O585" s="63" t="n">
        <f aca="false">N585/100*60</f>
        <v>12</v>
      </c>
      <c r="P585" s="63" t="n">
        <f aca="false">E585+G585+I585+K585+M585+O585</f>
        <v>55</v>
      </c>
      <c r="Q585" s="60"/>
      <c r="R585" s="55"/>
      <c r="S585" s="63" t="n">
        <f aca="false">+Q585+R585</f>
        <v>0</v>
      </c>
      <c r="T585" s="60" t="n">
        <v>0</v>
      </c>
      <c r="U585" s="63" t="n">
        <f aca="false">T585+S585+P585</f>
        <v>55</v>
      </c>
      <c r="V585" s="64" t="n">
        <v>144994.3</v>
      </c>
      <c r="W585" s="64" t="n">
        <f aca="false">V585/2</f>
        <v>72497.15</v>
      </c>
      <c r="X585" s="41" t="s">
        <v>115</v>
      </c>
    </row>
    <row r="586" s="3" customFormat="true" ht="21.75" hidden="false" customHeight="true" outlineLevel="0" collapsed="false">
      <c r="A586" s="55" t="n">
        <v>583</v>
      </c>
      <c r="B586" s="61" t="n">
        <v>63652</v>
      </c>
      <c r="C586" s="65" t="s">
        <v>610</v>
      </c>
      <c r="D586" s="60" t="n">
        <v>15</v>
      </c>
      <c r="E586" s="63" t="n">
        <f aca="false">D586/100*40</f>
        <v>6</v>
      </c>
      <c r="F586" s="60" t="n">
        <v>22</v>
      </c>
      <c r="G586" s="63" t="n">
        <f aca="false">F586/100*40</f>
        <v>8.8</v>
      </c>
      <c r="H586" s="60" t="n">
        <v>40</v>
      </c>
      <c r="I586" s="63" t="n">
        <f aca="false">H586/100*40</f>
        <v>16</v>
      </c>
      <c r="J586" s="60" t="n">
        <v>10</v>
      </c>
      <c r="K586" s="63" t="n">
        <f aca="false">J586/100*60</f>
        <v>6</v>
      </c>
      <c r="L586" s="60" t="n">
        <v>10</v>
      </c>
      <c r="M586" s="63" t="n">
        <f aca="false">L586/100*60</f>
        <v>6</v>
      </c>
      <c r="N586" s="60" t="n">
        <v>20</v>
      </c>
      <c r="O586" s="63" t="n">
        <f aca="false">N586/100*60</f>
        <v>12</v>
      </c>
      <c r="P586" s="63" t="n">
        <f aca="false">E586+G586+I586+K586+M586+O586</f>
        <v>54.8</v>
      </c>
      <c r="Q586" s="60"/>
      <c r="R586" s="55"/>
      <c r="S586" s="63" t="n">
        <f aca="false">+Q586+R586</f>
        <v>0</v>
      </c>
      <c r="T586" s="60" t="n">
        <v>0</v>
      </c>
      <c r="U586" s="63" t="n">
        <f aca="false">T586+S586+P586</f>
        <v>54.8</v>
      </c>
      <c r="V586" s="64" t="n">
        <v>174368.75</v>
      </c>
      <c r="W586" s="64" t="n">
        <f aca="false">V586/2</f>
        <v>87184.375</v>
      </c>
      <c r="X586" s="41" t="s">
        <v>115</v>
      </c>
    </row>
    <row r="587" s="3" customFormat="true" ht="21.75" hidden="false" customHeight="true" outlineLevel="0" collapsed="false">
      <c r="A587" s="60" t="n">
        <v>584</v>
      </c>
      <c r="B587" s="61" t="n">
        <v>63707</v>
      </c>
      <c r="C587" s="65" t="s">
        <v>611</v>
      </c>
      <c r="D587" s="60" t="n">
        <v>22</v>
      </c>
      <c r="E587" s="63" t="n">
        <f aca="false">D587/100*40</f>
        <v>8.8</v>
      </c>
      <c r="F587" s="60" t="n">
        <v>15</v>
      </c>
      <c r="G587" s="63" t="n">
        <f aca="false">F587/100*40</f>
        <v>6</v>
      </c>
      <c r="H587" s="60" t="n">
        <v>40</v>
      </c>
      <c r="I587" s="63" t="n">
        <f aca="false">H587/100*40</f>
        <v>16</v>
      </c>
      <c r="J587" s="60" t="n">
        <v>10</v>
      </c>
      <c r="K587" s="63" t="n">
        <f aca="false">J587/100*60</f>
        <v>6</v>
      </c>
      <c r="L587" s="60" t="n">
        <v>10</v>
      </c>
      <c r="M587" s="63" t="n">
        <f aca="false">L587/100*60</f>
        <v>6</v>
      </c>
      <c r="N587" s="60" t="n">
        <v>20</v>
      </c>
      <c r="O587" s="63" t="n">
        <f aca="false">N587/100*60</f>
        <v>12</v>
      </c>
      <c r="P587" s="63" t="n">
        <f aca="false">E587+G587+I587+K587+M587+O587</f>
        <v>54.8</v>
      </c>
      <c r="Q587" s="60"/>
      <c r="R587" s="55"/>
      <c r="S587" s="63" t="n">
        <f aca="false">+Q587+R587</f>
        <v>0</v>
      </c>
      <c r="T587" s="60" t="n">
        <v>0</v>
      </c>
      <c r="U587" s="63" t="n">
        <f aca="false">T587+S587+P587</f>
        <v>54.8</v>
      </c>
      <c r="V587" s="64" t="n">
        <v>193000</v>
      </c>
      <c r="W587" s="64" t="n">
        <f aca="false">V587/2</f>
        <v>96500</v>
      </c>
      <c r="X587" s="41" t="s">
        <v>115</v>
      </c>
    </row>
    <row r="588" s="3" customFormat="true" ht="21.75" hidden="false" customHeight="true" outlineLevel="0" collapsed="false">
      <c r="A588" s="60" t="n">
        <v>585</v>
      </c>
      <c r="B588" s="61" t="n">
        <v>63835</v>
      </c>
      <c r="C588" s="62" t="s">
        <v>612</v>
      </c>
      <c r="D588" s="60" t="n">
        <v>15</v>
      </c>
      <c r="E588" s="63" t="n">
        <f aca="false">D588/100*40</f>
        <v>6</v>
      </c>
      <c r="F588" s="60" t="n">
        <v>22</v>
      </c>
      <c r="G588" s="63" t="n">
        <f aca="false">F588/100*40</f>
        <v>8.8</v>
      </c>
      <c r="H588" s="60" t="n">
        <v>40</v>
      </c>
      <c r="I588" s="63" t="n">
        <f aca="false">H588/100*40</f>
        <v>16</v>
      </c>
      <c r="J588" s="60" t="n">
        <v>10</v>
      </c>
      <c r="K588" s="63" t="n">
        <f aca="false">J588/100*60</f>
        <v>6</v>
      </c>
      <c r="L588" s="60" t="n">
        <v>10</v>
      </c>
      <c r="M588" s="63" t="n">
        <f aca="false">L588/100*60</f>
        <v>6</v>
      </c>
      <c r="N588" s="60" t="n">
        <v>20</v>
      </c>
      <c r="O588" s="63" t="n">
        <f aca="false">N588/100*60</f>
        <v>12</v>
      </c>
      <c r="P588" s="63" t="n">
        <f aca="false">E588+G588+I588+K588+M588+O588</f>
        <v>54.8</v>
      </c>
      <c r="Q588" s="60"/>
      <c r="R588" s="55"/>
      <c r="S588" s="63" t="n">
        <f aca="false">+Q588+R588</f>
        <v>0</v>
      </c>
      <c r="T588" s="60" t="n">
        <v>0</v>
      </c>
      <c r="U588" s="63" t="n">
        <f aca="false">T588+S588+P588</f>
        <v>54.8</v>
      </c>
      <c r="V588" s="64" t="n">
        <v>255004</v>
      </c>
      <c r="W588" s="64" t="n">
        <f aca="false">V588/2</f>
        <v>127502</v>
      </c>
      <c r="X588" s="41" t="s">
        <v>115</v>
      </c>
    </row>
    <row r="589" s="3" customFormat="true" ht="21.75" hidden="false" customHeight="true" outlineLevel="0" collapsed="false">
      <c r="A589" s="55" t="n">
        <v>586</v>
      </c>
      <c r="B589" s="61" t="n">
        <v>63860</v>
      </c>
      <c r="C589" s="62" t="s">
        <v>613</v>
      </c>
      <c r="D589" s="60" t="n">
        <v>22</v>
      </c>
      <c r="E589" s="63" t="n">
        <f aca="false">D589/100*40</f>
        <v>8.8</v>
      </c>
      <c r="F589" s="60" t="n">
        <v>15</v>
      </c>
      <c r="G589" s="63" t="n">
        <f aca="false">F589/100*40</f>
        <v>6</v>
      </c>
      <c r="H589" s="60" t="n">
        <v>10</v>
      </c>
      <c r="I589" s="63" t="n">
        <f aca="false">H589/100*40</f>
        <v>4</v>
      </c>
      <c r="J589" s="60" t="n">
        <v>20</v>
      </c>
      <c r="K589" s="63" t="n">
        <f aca="false">J589/100*60</f>
        <v>12</v>
      </c>
      <c r="L589" s="60" t="n">
        <v>20</v>
      </c>
      <c r="M589" s="63" t="n">
        <f aca="false">L589/100*60</f>
        <v>12</v>
      </c>
      <c r="N589" s="60" t="n">
        <v>20</v>
      </c>
      <c r="O589" s="63" t="n">
        <f aca="false">N589/100*60</f>
        <v>12</v>
      </c>
      <c r="P589" s="63" t="n">
        <f aca="false">E589+G589+I589+K589+M589+O589</f>
        <v>54.8</v>
      </c>
      <c r="Q589" s="60"/>
      <c r="R589" s="55"/>
      <c r="S589" s="63" t="n">
        <f aca="false">+Q589+R589</f>
        <v>0</v>
      </c>
      <c r="T589" s="60" t="n">
        <v>0</v>
      </c>
      <c r="U589" s="63" t="n">
        <f aca="false">T589+S589+P589</f>
        <v>54.8</v>
      </c>
      <c r="V589" s="64" t="n">
        <v>115837</v>
      </c>
      <c r="W589" s="64" t="n">
        <f aca="false">V589/2</f>
        <v>57918.5</v>
      </c>
      <c r="X589" s="41" t="s">
        <v>115</v>
      </c>
    </row>
    <row r="590" s="3" customFormat="true" ht="21.75" hidden="false" customHeight="true" outlineLevel="0" collapsed="false">
      <c r="A590" s="60" t="n">
        <v>587</v>
      </c>
      <c r="B590" s="61" t="n">
        <v>63545</v>
      </c>
      <c r="C590" s="62" t="s">
        <v>614</v>
      </c>
      <c r="D590" s="60" t="n">
        <v>15</v>
      </c>
      <c r="E590" s="63" t="n">
        <f aca="false">D590/100*40</f>
        <v>6</v>
      </c>
      <c r="F590" s="60" t="n">
        <v>15</v>
      </c>
      <c r="G590" s="63" t="n">
        <f aca="false">F590/100*40</f>
        <v>6</v>
      </c>
      <c r="H590" s="60" t="n">
        <v>40</v>
      </c>
      <c r="I590" s="63" t="n">
        <f aca="false">H590/100*40</f>
        <v>16</v>
      </c>
      <c r="J590" s="60" t="n">
        <v>10</v>
      </c>
      <c r="K590" s="63" t="n">
        <f aca="false">J590/100*60</f>
        <v>6</v>
      </c>
      <c r="L590" s="60" t="n">
        <v>10</v>
      </c>
      <c r="M590" s="63" t="n">
        <f aca="false">L590/100*60</f>
        <v>6</v>
      </c>
      <c r="N590" s="60" t="n">
        <v>20</v>
      </c>
      <c r="O590" s="63" t="n">
        <f aca="false">N590/100*60</f>
        <v>12</v>
      </c>
      <c r="P590" s="63" t="n">
        <f aca="false">E590+G590+I590+K590+M590+O590</f>
        <v>52</v>
      </c>
      <c r="Q590" s="60"/>
      <c r="R590" s="55"/>
      <c r="S590" s="63" t="n">
        <f aca="false">+Q590+R590</f>
        <v>0</v>
      </c>
      <c r="T590" s="60" t="n">
        <v>2.5</v>
      </c>
      <c r="U590" s="63" t="n">
        <f aca="false">T590+S590+P590</f>
        <v>54.5</v>
      </c>
      <c r="V590" s="64" t="n">
        <v>233695.6</v>
      </c>
      <c r="W590" s="64" t="n">
        <f aca="false">V590/2</f>
        <v>116847.8</v>
      </c>
      <c r="X590" s="41" t="s">
        <v>115</v>
      </c>
    </row>
    <row r="591" s="3" customFormat="true" ht="21.75" hidden="false" customHeight="true" outlineLevel="0" collapsed="false">
      <c r="A591" s="60" t="n">
        <v>588</v>
      </c>
      <c r="B591" s="61" t="n">
        <v>63836</v>
      </c>
      <c r="C591" s="62" t="s">
        <v>615</v>
      </c>
      <c r="D591" s="60" t="n">
        <v>7.5</v>
      </c>
      <c r="E591" s="63" t="n">
        <f aca="false">D591/100*40</f>
        <v>3</v>
      </c>
      <c r="F591" s="60" t="n">
        <v>7.5</v>
      </c>
      <c r="G591" s="63" t="n">
        <f aca="false">F591/100*40</f>
        <v>3</v>
      </c>
      <c r="H591" s="60" t="n">
        <v>40</v>
      </c>
      <c r="I591" s="63" t="n">
        <f aca="false">H591/100*40</f>
        <v>16</v>
      </c>
      <c r="J591" s="60" t="n">
        <v>20</v>
      </c>
      <c r="K591" s="63" t="n">
        <f aca="false">J591/100*60</f>
        <v>12</v>
      </c>
      <c r="L591" s="60" t="n">
        <v>10</v>
      </c>
      <c r="M591" s="63" t="n">
        <f aca="false">L591/100*60</f>
        <v>6</v>
      </c>
      <c r="N591" s="60" t="n">
        <v>20</v>
      </c>
      <c r="O591" s="63" t="n">
        <f aca="false">N591/100*60</f>
        <v>12</v>
      </c>
      <c r="P591" s="63" t="n">
        <f aca="false">E591+G591+I591+K591+M591+O591</f>
        <v>52</v>
      </c>
      <c r="Q591" s="60"/>
      <c r="R591" s="55"/>
      <c r="S591" s="63" t="n">
        <f aca="false">+Q591+R591</f>
        <v>0</v>
      </c>
      <c r="T591" s="60" t="n">
        <v>2.5</v>
      </c>
      <c r="U591" s="63" t="n">
        <f aca="false">T591+S591+P591</f>
        <v>54.5</v>
      </c>
      <c r="V591" s="64" t="n">
        <v>460000</v>
      </c>
      <c r="W591" s="64" t="n">
        <f aca="false">V591/2</f>
        <v>230000</v>
      </c>
      <c r="X591" s="41" t="s">
        <v>115</v>
      </c>
    </row>
    <row r="592" s="3" customFormat="true" ht="21.75" hidden="false" customHeight="true" outlineLevel="0" collapsed="false">
      <c r="A592" s="55" t="n">
        <v>589</v>
      </c>
      <c r="B592" s="61" t="n">
        <v>62779</v>
      </c>
      <c r="C592" s="65" t="s">
        <v>616</v>
      </c>
      <c r="D592" s="60" t="n">
        <v>15</v>
      </c>
      <c r="E592" s="63" t="n">
        <f aca="false">D592/100*40</f>
        <v>6</v>
      </c>
      <c r="F592" s="60" t="n">
        <v>15</v>
      </c>
      <c r="G592" s="63" t="n">
        <f aca="false">F592/100*40</f>
        <v>6</v>
      </c>
      <c r="H592" s="60" t="n">
        <v>30</v>
      </c>
      <c r="I592" s="63" t="n">
        <f aca="false">H592/100*40</f>
        <v>12</v>
      </c>
      <c r="J592" s="60" t="n">
        <v>20</v>
      </c>
      <c r="K592" s="63" t="n">
        <f aca="false">J592/100*60</f>
        <v>12</v>
      </c>
      <c r="L592" s="60" t="n">
        <v>10</v>
      </c>
      <c r="M592" s="63" t="n">
        <f aca="false">L592/100*60</f>
        <v>6</v>
      </c>
      <c r="N592" s="60" t="n">
        <v>20</v>
      </c>
      <c r="O592" s="63" t="n">
        <f aca="false">N592/100*60</f>
        <v>12</v>
      </c>
      <c r="P592" s="63" t="n">
        <f aca="false">E592+G592+I592+K592+M592+O592</f>
        <v>54</v>
      </c>
      <c r="Q592" s="60"/>
      <c r="R592" s="55"/>
      <c r="S592" s="63" t="n">
        <f aca="false">+Q592+R592</f>
        <v>0</v>
      </c>
      <c r="T592" s="60" t="n">
        <v>0</v>
      </c>
      <c r="U592" s="63" t="n">
        <f aca="false">T592+S592+P592</f>
        <v>54</v>
      </c>
      <c r="V592" s="64" t="n">
        <v>91000</v>
      </c>
      <c r="W592" s="64" t="n">
        <f aca="false">V592/2</f>
        <v>45500</v>
      </c>
      <c r="X592" s="41" t="s">
        <v>115</v>
      </c>
    </row>
    <row r="593" s="3" customFormat="true" ht="21.75" hidden="false" customHeight="true" outlineLevel="0" collapsed="false">
      <c r="A593" s="60" t="n">
        <v>590</v>
      </c>
      <c r="B593" s="61" t="n">
        <v>63647</v>
      </c>
      <c r="C593" s="65" t="s">
        <v>617</v>
      </c>
      <c r="D593" s="60" t="n">
        <v>15</v>
      </c>
      <c r="E593" s="63" t="n">
        <f aca="false">D593/100*40</f>
        <v>6</v>
      </c>
      <c r="F593" s="60" t="n">
        <v>15</v>
      </c>
      <c r="G593" s="63" t="n">
        <f aca="false">F593/100*40</f>
        <v>6</v>
      </c>
      <c r="H593" s="60" t="n">
        <v>30</v>
      </c>
      <c r="I593" s="63" t="n">
        <f aca="false">H593/100*40</f>
        <v>12</v>
      </c>
      <c r="J593" s="60" t="n">
        <v>10</v>
      </c>
      <c r="K593" s="63" t="n">
        <f aca="false">J593/100*60</f>
        <v>6</v>
      </c>
      <c r="L593" s="60" t="n">
        <v>20</v>
      </c>
      <c r="M593" s="63" t="n">
        <f aca="false">L593/100*60</f>
        <v>12</v>
      </c>
      <c r="N593" s="60" t="n">
        <v>20</v>
      </c>
      <c r="O593" s="63" t="n">
        <f aca="false">N593/100*60</f>
        <v>12</v>
      </c>
      <c r="P593" s="63" t="n">
        <f aca="false">E593+G593+I593+K593+M593+O593</f>
        <v>54</v>
      </c>
      <c r="Q593" s="60"/>
      <c r="R593" s="55"/>
      <c r="S593" s="63" t="n">
        <f aca="false">+Q593+R593</f>
        <v>0</v>
      </c>
      <c r="T593" s="60" t="n">
        <v>0</v>
      </c>
      <c r="U593" s="63" t="n">
        <f aca="false">T593+S593+P593</f>
        <v>54</v>
      </c>
      <c r="V593" s="64" t="n">
        <v>215365</v>
      </c>
      <c r="W593" s="64" t="n">
        <f aca="false">V593/2</f>
        <v>107682.5</v>
      </c>
      <c r="X593" s="41" t="s">
        <v>115</v>
      </c>
    </row>
    <row r="594" s="3" customFormat="true" ht="21.75" hidden="false" customHeight="true" outlineLevel="0" collapsed="false">
      <c r="A594" s="60" t="n">
        <v>591</v>
      </c>
      <c r="B594" s="61" t="n">
        <v>63689</v>
      </c>
      <c r="C594" s="65" t="s">
        <v>618</v>
      </c>
      <c r="D594" s="60" t="n">
        <v>15</v>
      </c>
      <c r="E594" s="63" t="n">
        <f aca="false">D594/100*40</f>
        <v>6</v>
      </c>
      <c r="F594" s="60" t="n">
        <v>15</v>
      </c>
      <c r="G594" s="63" t="n">
        <f aca="false">F594/100*40</f>
        <v>6</v>
      </c>
      <c r="H594" s="60" t="n">
        <v>30</v>
      </c>
      <c r="I594" s="63" t="n">
        <f aca="false">H594/100*40</f>
        <v>12</v>
      </c>
      <c r="J594" s="60" t="n">
        <v>10</v>
      </c>
      <c r="K594" s="63" t="n">
        <f aca="false">J594/100*60</f>
        <v>6</v>
      </c>
      <c r="L594" s="60" t="n">
        <v>20</v>
      </c>
      <c r="M594" s="63" t="n">
        <f aca="false">L594/100*60</f>
        <v>12</v>
      </c>
      <c r="N594" s="60" t="n">
        <v>20</v>
      </c>
      <c r="O594" s="63" t="n">
        <f aca="false">N594/100*60</f>
        <v>12</v>
      </c>
      <c r="P594" s="63" t="n">
        <f aca="false">E594+G594+I594+K594+M594+O594</f>
        <v>54</v>
      </c>
      <c r="Q594" s="60"/>
      <c r="R594" s="55"/>
      <c r="S594" s="63" t="n">
        <f aca="false">+Q594+R594</f>
        <v>0</v>
      </c>
      <c r="T594" s="60" t="n">
        <v>0</v>
      </c>
      <c r="U594" s="63" t="n">
        <f aca="false">T594+S594+P594</f>
        <v>54</v>
      </c>
      <c r="V594" s="64" t="n">
        <v>100538</v>
      </c>
      <c r="W594" s="64" t="n">
        <f aca="false">V594/2</f>
        <v>50269</v>
      </c>
      <c r="X594" s="41" t="s">
        <v>115</v>
      </c>
    </row>
    <row r="595" s="3" customFormat="true" ht="21.75" hidden="false" customHeight="true" outlineLevel="0" collapsed="false">
      <c r="A595" s="55" t="n">
        <v>592</v>
      </c>
      <c r="B595" s="61" t="n">
        <v>63719</v>
      </c>
      <c r="C595" s="65" t="s">
        <v>619</v>
      </c>
      <c r="D595" s="60" t="n">
        <v>15</v>
      </c>
      <c r="E595" s="63" t="n">
        <f aca="false">D595/100*40</f>
        <v>6</v>
      </c>
      <c r="F595" s="60" t="n">
        <v>30</v>
      </c>
      <c r="G595" s="63" t="n">
        <f aca="false">F595/100*40</f>
        <v>12</v>
      </c>
      <c r="H595" s="60" t="n">
        <v>30</v>
      </c>
      <c r="I595" s="63" t="n">
        <f aca="false">H595/100*40</f>
        <v>12</v>
      </c>
      <c r="J595" s="60" t="n">
        <v>10</v>
      </c>
      <c r="K595" s="63" t="n">
        <f aca="false">J595/100*60</f>
        <v>6</v>
      </c>
      <c r="L595" s="60" t="n">
        <v>10</v>
      </c>
      <c r="M595" s="63" t="n">
        <f aca="false">L595/100*60</f>
        <v>6</v>
      </c>
      <c r="N595" s="60" t="n">
        <v>20</v>
      </c>
      <c r="O595" s="63" t="n">
        <f aca="false">N595/100*60</f>
        <v>12</v>
      </c>
      <c r="P595" s="63" t="n">
        <f aca="false">E595+G595+I595+K595+M595+O595</f>
        <v>54</v>
      </c>
      <c r="Q595" s="60"/>
      <c r="R595" s="55"/>
      <c r="S595" s="63" t="n">
        <f aca="false">+Q595+R595</f>
        <v>0</v>
      </c>
      <c r="T595" s="60" t="n">
        <v>0</v>
      </c>
      <c r="U595" s="63" t="n">
        <f aca="false">T595+S595+P595</f>
        <v>54</v>
      </c>
      <c r="V595" s="64" t="n">
        <v>44772.54</v>
      </c>
      <c r="W595" s="64" t="n">
        <f aca="false">V595/2</f>
        <v>22386.27</v>
      </c>
      <c r="X595" s="41" t="s">
        <v>115</v>
      </c>
    </row>
    <row r="596" s="3" customFormat="true" ht="21.75" hidden="false" customHeight="true" outlineLevel="0" collapsed="false">
      <c r="A596" s="60" t="n">
        <v>593</v>
      </c>
      <c r="B596" s="61" t="n">
        <v>62960</v>
      </c>
      <c r="C596" s="65" t="s">
        <v>620</v>
      </c>
      <c r="D596" s="60" t="n">
        <v>7.5</v>
      </c>
      <c r="E596" s="63" t="n">
        <f aca="false">D596/100*40</f>
        <v>3</v>
      </c>
      <c r="F596" s="60" t="n">
        <v>22</v>
      </c>
      <c r="G596" s="63" t="n">
        <f aca="false">F596/100*40</f>
        <v>8.8</v>
      </c>
      <c r="H596" s="60" t="n">
        <v>30</v>
      </c>
      <c r="I596" s="63" t="n">
        <f aca="false">H596/100*40</f>
        <v>12</v>
      </c>
      <c r="J596" s="60" t="n">
        <v>10</v>
      </c>
      <c r="K596" s="63" t="n">
        <f aca="false">J596/100*60</f>
        <v>6</v>
      </c>
      <c r="L596" s="60" t="n">
        <v>20</v>
      </c>
      <c r="M596" s="63" t="n">
        <f aca="false">L596/100*60</f>
        <v>12</v>
      </c>
      <c r="N596" s="60" t="n">
        <v>20</v>
      </c>
      <c r="O596" s="63" t="n">
        <f aca="false">N596/100*60</f>
        <v>12</v>
      </c>
      <c r="P596" s="63" t="n">
        <f aca="false">E596+G596+I596+K596+M596+O596</f>
        <v>53.8</v>
      </c>
      <c r="Q596" s="60"/>
      <c r="R596" s="55"/>
      <c r="S596" s="63" t="n">
        <v>0</v>
      </c>
      <c r="T596" s="60" t="n">
        <v>0</v>
      </c>
      <c r="U596" s="63" t="n">
        <f aca="false">T596+S596+P596</f>
        <v>53.8</v>
      </c>
      <c r="V596" s="64" t="n">
        <v>48158.2</v>
      </c>
      <c r="W596" s="64" t="n">
        <f aca="false">V596/2</f>
        <v>24079.1</v>
      </c>
      <c r="X596" s="41" t="s">
        <v>115</v>
      </c>
    </row>
    <row r="597" s="3" customFormat="true" ht="21.75" hidden="false" customHeight="true" outlineLevel="0" collapsed="false">
      <c r="A597" s="60" t="n">
        <v>594</v>
      </c>
      <c r="B597" s="61" t="n">
        <v>62638</v>
      </c>
      <c r="C597" s="65" t="s">
        <v>621</v>
      </c>
      <c r="D597" s="60" t="n">
        <v>7.5</v>
      </c>
      <c r="E597" s="63" t="n">
        <f aca="false">D597/100*40</f>
        <v>3</v>
      </c>
      <c r="F597" s="60" t="n">
        <v>22</v>
      </c>
      <c r="G597" s="63" t="n">
        <f aca="false">F597/100*40</f>
        <v>8.8</v>
      </c>
      <c r="H597" s="60" t="n">
        <v>30</v>
      </c>
      <c r="I597" s="63" t="n">
        <f aca="false">H597/100*40</f>
        <v>12</v>
      </c>
      <c r="J597" s="60" t="n">
        <v>10</v>
      </c>
      <c r="K597" s="63" t="n">
        <f aca="false">J597/100*60</f>
        <v>6</v>
      </c>
      <c r="L597" s="60" t="n">
        <v>20</v>
      </c>
      <c r="M597" s="63" t="n">
        <f aca="false">L597/100*60</f>
        <v>12</v>
      </c>
      <c r="N597" s="60" t="n">
        <v>20</v>
      </c>
      <c r="O597" s="63" t="n">
        <f aca="false">N597/100*60</f>
        <v>12</v>
      </c>
      <c r="P597" s="63" t="n">
        <f aca="false">E597+G597+I597+K597+M597+O597</f>
        <v>53.8</v>
      </c>
      <c r="Q597" s="60"/>
      <c r="R597" s="55"/>
      <c r="S597" s="63" t="n">
        <f aca="false">+Q597+R597</f>
        <v>0</v>
      </c>
      <c r="T597" s="60" t="n">
        <v>0</v>
      </c>
      <c r="U597" s="63" t="n">
        <f aca="false">T597+S597+P597</f>
        <v>53.8</v>
      </c>
      <c r="V597" s="64" t="n">
        <v>132630</v>
      </c>
      <c r="W597" s="64" t="n">
        <f aca="false">V597/2</f>
        <v>66315</v>
      </c>
      <c r="X597" s="41" t="s">
        <v>115</v>
      </c>
    </row>
    <row r="598" s="3" customFormat="true" ht="21.75" hidden="false" customHeight="true" outlineLevel="0" collapsed="false">
      <c r="A598" s="55" t="n">
        <v>595</v>
      </c>
      <c r="B598" s="61" t="n">
        <v>62933</v>
      </c>
      <c r="C598" s="65" t="s">
        <v>622</v>
      </c>
      <c r="D598" s="60" t="n">
        <v>22</v>
      </c>
      <c r="E598" s="63" t="n">
        <f aca="false">D598/100*40</f>
        <v>8.8</v>
      </c>
      <c r="F598" s="60" t="n">
        <v>22</v>
      </c>
      <c r="G598" s="63" t="n">
        <f aca="false">F598/100*40</f>
        <v>8.8</v>
      </c>
      <c r="H598" s="60" t="n">
        <v>30</v>
      </c>
      <c r="I598" s="63" t="n">
        <f aca="false">H598/100*40</f>
        <v>12</v>
      </c>
      <c r="J598" s="60" t="n">
        <v>10</v>
      </c>
      <c r="K598" s="63" t="n">
        <f aca="false">J598/100*60</f>
        <v>6</v>
      </c>
      <c r="L598" s="60" t="n">
        <v>10</v>
      </c>
      <c r="M598" s="63" t="n">
        <f aca="false">L598/100*60</f>
        <v>6</v>
      </c>
      <c r="N598" s="60" t="n">
        <v>20</v>
      </c>
      <c r="O598" s="63" t="n">
        <f aca="false">N598/100*60</f>
        <v>12</v>
      </c>
      <c r="P598" s="63" t="n">
        <f aca="false">E598+G598+I598+K598+M598+O598</f>
        <v>53.6</v>
      </c>
      <c r="Q598" s="60"/>
      <c r="R598" s="55"/>
      <c r="S598" s="63" t="n">
        <f aca="false">+Q598+R598</f>
        <v>0</v>
      </c>
      <c r="T598" s="60" t="n">
        <v>0</v>
      </c>
      <c r="U598" s="63" t="n">
        <f aca="false">T598+S598+P598</f>
        <v>53.6</v>
      </c>
      <c r="V598" s="64" t="n">
        <v>69423.76</v>
      </c>
      <c r="W598" s="64" t="n">
        <f aca="false">V598/2</f>
        <v>34711.88</v>
      </c>
      <c r="X598" s="41" t="s">
        <v>115</v>
      </c>
    </row>
    <row r="599" s="3" customFormat="true" ht="21.75" hidden="false" customHeight="true" outlineLevel="0" collapsed="false">
      <c r="A599" s="60" t="n">
        <v>596</v>
      </c>
      <c r="B599" s="61" t="n">
        <v>62833</v>
      </c>
      <c r="C599" s="65" t="s">
        <v>623</v>
      </c>
      <c r="D599" s="60" t="n">
        <v>15</v>
      </c>
      <c r="E599" s="63" t="n">
        <f aca="false">D599/100*40</f>
        <v>6</v>
      </c>
      <c r="F599" s="60" t="n">
        <v>22</v>
      </c>
      <c r="G599" s="63" t="n">
        <f aca="false">F599/100*40</f>
        <v>8.8</v>
      </c>
      <c r="H599" s="60" t="n">
        <v>30</v>
      </c>
      <c r="I599" s="63" t="n">
        <f aca="false">H599/100*40</f>
        <v>12</v>
      </c>
      <c r="J599" s="60" t="n">
        <v>10</v>
      </c>
      <c r="K599" s="63" t="n">
        <f aca="false">J599/100*60</f>
        <v>6</v>
      </c>
      <c r="L599" s="60" t="n">
        <v>10</v>
      </c>
      <c r="M599" s="63" t="n">
        <f aca="false">L599/100*60</f>
        <v>6</v>
      </c>
      <c r="N599" s="60" t="n">
        <v>20</v>
      </c>
      <c r="O599" s="63" t="n">
        <f aca="false">N599/100*60</f>
        <v>12</v>
      </c>
      <c r="P599" s="63" t="n">
        <f aca="false">E599+G599+I599+K599+M599+O599</f>
        <v>50.8</v>
      </c>
      <c r="Q599" s="60" t="s">
        <v>23</v>
      </c>
      <c r="R599" s="60" t="s">
        <v>23</v>
      </c>
      <c r="S599" s="63" t="n">
        <v>2.5</v>
      </c>
      <c r="T599" s="60" t="n">
        <v>0</v>
      </c>
      <c r="U599" s="63" t="n">
        <f aca="false">T599+S599+P599</f>
        <v>53.3</v>
      </c>
      <c r="V599" s="64" t="n">
        <v>40309.66</v>
      </c>
      <c r="W599" s="64" t="n">
        <f aca="false">V599/2</f>
        <v>20154.83</v>
      </c>
      <c r="X599" s="41" t="s">
        <v>115</v>
      </c>
    </row>
    <row r="600" s="3" customFormat="true" ht="33.75" hidden="false" customHeight="true" outlineLevel="0" collapsed="false">
      <c r="A600" s="60" t="n">
        <v>597</v>
      </c>
      <c r="B600" s="61" t="n">
        <v>63440</v>
      </c>
      <c r="C600" s="65" t="s">
        <v>624</v>
      </c>
      <c r="D600" s="60" t="n">
        <v>15</v>
      </c>
      <c r="E600" s="63" t="n">
        <f aca="false">D600/100*40</f>
        <v>6</v>
      </c>
      <c r="F600" s="60" t="n">
        <v>15</v>
      </c>
      <c r="G600" s="63" t="n">
        <f aca="false">F600/100*40</f>
        <v>6</v>
      </c>
      <c r="H600" s="60" t="n">
        <v>40</v>
      </c>
      <c r="I600" s="63" t="n">
        <f aca="false">H600/100*40</f>
        <v>16</v>
      </c>
      <c r="J600" s="60" t="n">
        <v>10</v>
      </c>
      <c r="K600" s="63" t="n">
        <f aca="false">J600/100*60</f>
        <v>6</v>
      </c>
      <c r="L600" s="60" t="n">
        <v>10</v>
      </c>
      <c r="M600" s="63" t="n">
        <f aca="false">L600/100*60</f>
        <v>6</v>
      </c>
      <c r="N600" s="60" t="n">
        <v>20</v>
      </c>
      <c r="O600" s="63" t="n">
        <f aca="false">N600/100*60</f>
        <v>12</v>
      </c>
      <c r="P600" s="63" t="n">
        <f aca="false">E600+G600+I600+K600+M600+O600</f>
        <v>52</v>
      </c>
      <c r="Q600" s="60"/>
      <c r="R600" s="55"/>
      <c r="S600" s="63" t="n">
        <v>0</v>
      </c>
      <c r="T600" s="60" t="n">
        <v>0</v>
      </c>
      <c r="U600" s="63" t="n">
        <f aca="false">T600+S600+P600</f>
        <v>52</v>
      </c>
      <c r="V600" s="64" t="n">
        <v>370700</v>
      </c>
      <c r="W600" s="64" t="n">
        <f aca="false">V600/2</f>
        <v>185350</v>
      </c>
      <c r="X600" s="41" t="s">
        <v>115</v>
      </c>
    </row>
    <row r="601" s="3" customFormat="true" ht="21.75" hidden="false" customHeight="true" outlineLevel="0" collapsed="false">
      <c r="A601" s="55" t="n">
        <v>598</v>
      </c>
      <c r="B601" s="61" t="n">
        <v>63811</v>
      </c>
      <c r="C601" s="65" t="s">
        <v>625</v>
      </c>
      <c r="D601" s="60" t="n">
        <v>7.5</v>
      </c>
      <c r="E601" s="63" t="n">
        <f aca="false">D601/100*40</f>
        <v>3</v>
      </c>
      <c r="F601" s="60" t="n">
        <v>7.5</v>
      </c>
      <c r="G601" s="63" t="n">
        <f aca="false">F601/100*40</f>
        <v>3</v>
      </c>
      <c r="H601" s="60" t="n">
        <v>40</v>
      </c>
      <c r="I601" s="63" t="n">
        <f aca="false">H601/100*40</f>
        <v>16</v>
      </c>
      <c r="J601" s="60" t="n">
        <v>20</v>
      </c>
      <c r="K601" s="63" t="n">
        <f aca="false">J601/100*60</f>
        <v>12</v>
      </c>
      <c r="L601" s="60" t="n">
        <v>10</v>
      </c>
      <c r="M601" s="63" t="n">
        <f aca="false">L601/100*60</f>
        <v>6</v>
      </c>
      <c r="N601" s="60" t="n">
        <v>20</v>
      </c>
      <c r="O601" s="63" t="n">
        <f aca="false">N601/100*60</f>
        <v>12</v>
      </c>
      <c r="P601" s="63" t="n">
        <f aca="false">E601+G601+I601+K601+M601+O601</f>
        <v>52</v>
      </c>
      <c r="Q601" s="60"/>
      <c r="R601" s="55"/>
      <c r="S601" s="63" t="n">
        <v>0</v>
      </c>
      <c r="T601" s="60" t="n">
        <v>0</v>
      </c>
      <c r="U601" s="63" t="n">
        <f aca="false">T601+S601+P601</f>
        <v>52</v>
      </c>
      <c r="V601" s="64" t="n">
        <v>400000</v>
      </c>
      <c r="W601" s="64" t="n">
        <f aca="false">V601/2</f>
        <v>200000</v>
      </c>
      <c r="X601" s="41" t="s">
        <v>115</v>
      </c>
    </row>
    <row r="602" s="3" customFormat="true" ht="21.75" hidden="false" customHeight="true" outlineLevel="0" collapsed="false">
      <c r="A602" s="60" t="n">
        <v>599</v>
      </c>
      <c r="B602" s="61" t="n">
        <v>63043</v>
      </c>
      <c r="C602" s="65" t="s">
        <v>626</v>
      </c>
      <c r="D602" s="60" t="n">
        <v>7.5</v>
      </c>
      <c r="E602" s="63" t="n">
        <f aca="false">D602/100*40</f>
        <v>3</v>
      </c>
      <c r="F602" s="60" t="n">
        <v>7.5</v>
      </c>
      <c r="G602" s="63" t="n">
        <f aca="false">F602/100*40</f>
        <v>3</v>
      </c>
      <c r="H602" s="60" t="n">
        <v>40</v>
      </c>
      <c r="I602" s="63" t="n">
        <f aca="false">H602/100*40</f>
        <v>16</v>
      </c>
      <c r="J602" s="60" t="n">
        <v>20</v>
      </c>
      <c r="K602" s="63" t="n">
        <f aca="false">J602/100*60</f>
        <v>12</v>
      </c>
      <c r="L602" s="60" t="n">
        <v>10</v>
      </c>
      <c r="M602" s="63" t="n">
        <f aca="false">L602/100*60</f>
        <v>6</v>
      </c>
      <c r="N602" s="60" t="n">
        <v>20</v>
      </c>
      <c r="O602" s="63" t="n">
        <f aca="false">N602/100*60</f>
        <v>12</v>
      </c>
      <c r="P602" s="63" t="n">
        <f aca="false">E602+G602+I602+K602+M602+O602</f>
        <v>52</v>
      </c>
      <c r="Q602" s="60"/>
      <c r="R602" s="55"/>
      <c r="S602" s="63" t="n">
        <f aca="false">+Q602+R602</f>
        <v>0</v>
      </c>
      <c r="T602" s="60" t="n">
        <v>0</v>
      </c>
      <c r="U602" s="63" t="n">
        <f aca="false">T602+S602+P602</f>
        <v>52</v>
      </c>
      <c r="V602" s="64" t="n">
        <v>125864</v>
      </c>
      <c r="W602" s="64" t="n">
        <f aca="false">V602/2</f>
        <v>62932</v>
      </c>
      <c r="X602" s="41" t="s">
        <v>115</v>
      </c>
    </row>
    <row r="603" s="3" customFormat="true" ht="21.75" hidden="false" customHeight="true" outlineLevel="0" collapsed="false">
      <c r="A603" s="60" t="n">
        <v>600</v>
      </c>
      <c r="B603" s="61" t="n">
        <v>63329</v>
      </c>
      <c r="C603" s="65" t="s">
        <v>627</v>
      </c>
      <c r="D603" s="60" t="n">
        <v>15</v>
      </c>
      <c r="E603" s="63" t="n">
        <f aca="false">D603/100*40</f>
        <v>6</v>
      </c>
      <c r="F603" s="60" t="n">
        <v>15</v>
      </c>
      <c r="G603" s="63" t="n">
        <f aca="false">F603/100*40</f>
        <v>6</v>
      </c>
      <c r="H603" s="60" t="n">
        <v>40</v>
      </c>
      <c r="I603" s="63" t="n">
        <f aca="false">H603/100*40</f>
        <v>16</v>
      </c>
      <c r="J603" s="60" t="n">
        <v>10</v>
      </c>
      <c r="K603" s="63" t="n">
        <f aca="false">J603/100*60</f>
        <v>6</v>
      </c>
      <c r="L603" s="60" t="n">
        <v>10</v>
      </c>
      <c r="M603" s="63" t="n">
        <f aca="false">L603/100*60</f>
        <v>6</v>
      </c>
      <c r="N603" s="60" t="n">
        <v>20</v>
      </c>
      <c r="O603" s="63" t="n">
        <f aca="false">N603/100*60</f>
        <v>12</v>
      </c>
      <c r="P603" s="63" t="n">
        <f aca="false">E603+G603+I603+K603+M603+O603</f>
        <v>52</v>
      </c>
      <c r="Q603" s="60"/>
      <c r="R603" s="55"/>
      <c r="S603" s="63" t="n">
        <f aca="false">+Q603+R603</f>
        <v>0</v>
      </c>
      <c r="T603" s="60" t="n">
        <v>0</v>
      </c>
      <c r="U603" s="63" t="n">
        <f aca="false">T603+S603+P603</f>
        <v>52</v>
      </c>
      <c r="V603" s="64" t="n">
        <v>78582.87</v>
      </c>
      <c r="W603" s="64" t="n">
        <f aca="false">V603/2</f>
        <v>39291.435</v>
      </c>
      <c r="X603" s="41" t="s">
        <v>115</v>
      </c>
    </row>
    <row r="604" s="3" customFormat="true" ht="21.75" hidden="false" customHeight="true" outlineLevel="0" collapsed="false">
      <c r="A604" s="55" t="n">
        <v>601</v>
      </c>
      <c r="B604" s="61" t="n">
        <v>63495</v>
      </c>
      <c r="C604" s="65" t="s">
        <v>628</v>
      </c>
      <c r="D604" s="60" t="n">
        <v>15</v>
      </c>
      <c r="E604" s="63" t="n">
        <f aca="false">D604/100*40</f>
        <v>6</v>
      </c>
      <c r="F604" s="60" t="n">
        <v>15</v>
      </c>
      <c r="G604" s="63" t="n">
        <f aca="false">F604/100*40</f>
        <v>6</v>
      </c>
      <c r="H604" s="60" t="n">
        <v>40</v>
      </c>
      <c r="I604" s="63" t="n">
        <f aca="false">H604/100*40</f>
        <v>16</v>
      </c>
      <c r="J604" s="60" t="n">
        <v>10</v>
      </c>
      <c r="K604" s="63" t="n">
        <f aca="false">J604/100*60</f>
        <v>6</v>
      </c>
      <c r="L604" s="60" t="n">
        <v>10</v>
      </c>
      <c r="M604" s="63" t="n">
        <f aca="false">L604/100*60</f>
        <v>6</v>
      </c>
      <c r="N604" s="60" t="n">
        <v>20</v>
      </c>
      <c r="O604" s="63" t="n">
        <f aca="false">N604/100*60</f>
        <v>12</v>
      </c>
      <c r="P604" s="63" t="n">
        <f aca="false">E604+G604+I604+K604+M604+O604</f>
        <v>52</v>
      </c>
      <c r="Q604" s="60"/>
      <c r="R604" s="55"/>
      <c r="S604" s="63" t="n">
        <f aca="false">+Q604+R604</f>
        <v>0</v>
      </c>
      <c r="T604" s="60" t="n">
        <v>0</v>
      </c>
      <c r="U604" s="63" t="n">
        <f aca="false">T604+S604+P604</f>
        <v>52</v>
      </c>
      <c r="V604" s="64" t="n">
        <v>338922.5</v>
      </c>
      <c r="W604" s="64" t="n">
        <f aca="false">V604/2</f>
        <v>169461.25</v>
      </c>
      <c r="X604" s="41" t="s">
        <v>115</v>
      </c>
    </row>
    <row r="605" s="3" customFormat="true" ht="21.75" hidden="false" customHeight="true" outlineLevel="0" collapsed="false">
      <c r="A605" s="60" t="n">
        <v>602</v>
      </c>
      <c r="B605" s="61" t="n">
        <v>63568</v>
      </c>
      <c r="C605" s="65" t="s">
        <v>629</v>
      </c>
      <c r="D605" s="60" t="n">
        <v>15</v>
      </c>
      <c r="E605" s="63" t="n">
        <f aca="false">D605/100*40</f>
        <v>6</v>
      </c>
      <c r="F605" s="60" t="n">
        <v>15</v>
      </c>
      <c r="G605" s="63" t="n">
        <f aca="false">F605/100*40</f>
        <v>6</v>
      </c>
      <c r="H605" s="60" t="n">
        <v>40</v>
      </c>
      <c r="I605" s="63" t="n">
        <f aca="false">H605/100*40</f>
        <v>16</v>
      </c>
      <c r="J605" s="60" t="n">
        <v>10</v>
      </c>
      <c r="K605" s="63" t="n">
        <f aca="false">J605/100*60</f>
        <v>6</v>
      </c>
      <c r="L605" s="60" t="n">
        <v>10</v>
      </c>
      <c r="M605" s="63" t="n">
        <f aca="false">L605/100*60</f>
        <v>6</v>
      </c>
      <c r="N605" s="60" t="n">
        <v>20</v>
      </c>
      <c r="O605" s="63" t="n">
        <f aca="false">N605/100*60</f>
        <v>12</v>
      </c>
      <c r="P605" s="63" t="n">
        <f aca="false">E605+G605+I605+K605+M605+O605</f>
        <v>52</v>
      </c>
      <c r="Q605" s="60"/>
      <c r="R605" s="55"/>
      <c r="S605" s="63" t="n">
        <f aca="false">+Q605+R605</f>
        <v>0</v>
      </c>
      <c r="T605" s="60" t="n">
        <v>0</v>
      </c>
      <c r="U605" s="63" t="n">
        <f aca="false">T605+S605+P605</f>
        <v>52</v>
      </c>
      <c r="V605" s="64" t="n">
        <v>498453.2</v>
      </c>
      <c r="W605" s="64" t="n">
        <f aca="false">V605/2</f>
        <v>249226.6</v>
      </c>
      <c r="X605" s="41" t="s">
        <v>115</v>
      </c>
    </row>
    <row r="606" s="3" customFormat="true" ht="21.75" hidden="false" customHeight="true" outlineLevel="0" collapsed="false">
      <c r="A606" s="60" t="n">
        <v>603</v>
      </c>
      <c r="B606" s="61" t="n">
        <v>63635</v>
      </c>
      <c r="C606" s="62" t="s">
        <v>630</v>
      </c>
      <c r="D606" s="60" t="n">
        <v>15</v>
      </c>
      <c r="E606" s="63" t="n">
        <f aca="false">D606/100*40</f>
        <v>6</v>
      </c>
      <c r="F606" s="60" t="n">
        <v>15</v>
      </c>
      <c r="G606" s="63" t="n">
        <f aca="false">F606/100*40</f>
        <v>6</v>
      </c>
      <c r="H606" s="60" t="n">
        <v>40</v>
      </c>
      <c r="I606" s="63" t="n">
        <f aca="false">H606/100*40</f>
        <v>16</v>
      </c>
      <c r="J606" s="60" t="n">
        <v>10</v>
      </c>
      <c r="K606" s="63" t="n">
        <f aca="false">J606/100*60</f>
        <v>6</v>
      </c>
      <c r="L606" s="60" t="n">
        <v>10</v>
      </c>
      <c r="M606" s="63" t="n">
        <f aca="false">L606/100*60</f>
        <v>6</v>
      </c>
      <c r="N606" s="60" t="n">
        <v>20</v>
      </c>
      <c r="O606" s="63" t="n">
        <f aca="false">N606/100*60</f>
        <v>12</v>
      </c>
      <c r="P606" s="63" t="n">
        <f aca="false">E606+G606+I606+K606+M606+O606</f>
        <v>52</v>
      </c>
      <c r="Q606" s="60"/>
      <c r="R606" s="55"/>
      <c r="S606" s="63" t="n">
        <f aca="false">+Q606+R606</f>
        <v>0</v>
      </c>
      <c r="T606" s="60" t="n">
        <v>0</v>
      </c>
      <c r="U606" s="63" t="n">
        <f aca="false">T606+S606+P606</f>
        <v>52</v>
      </c>
      <c r="V606" s="64" t="n">
        <v>50853</v>
      </c>
      <c r="W606" s="64" t="n">
        <f aca="false">V606/2</f>
        <v>25426.5</v>
      </c>
      <c r="X606" s="41" t="s">
        <v>115</v>
      </c>
    </row>
    <row r="607" s="3" customFormat="true" ht="21.75" hidden="false" customHeight="true" outlineLevel="0" collapsed="false">
      <c r="A607" s="55" t="n">
        <v>604</v>
      </c>
      <c r="B607" s="61" t="n">
        <v>62957</v>
      </c>
      <c r="C607" s="62" t="s">
        <v>631</v>
      </c>
      <c r="D607" s="60" t="n">
        <v>7.5</v>
      </c>
      <c r="E607" s="63" t="n">
        <f aca="false">D607/100*40</f>
        <v>3</v>
      </c>
      <c r="F607" s="60" t="n">
        <v>22</v>
      </c>
      <c r="G607" s="63" t="n">
        <f aca="false">F607/100*40</f>
        <v>8.8</v>
      </c>
      <c r="H607" s="60" t="n">
        <v>40</v>
      </c>
      <c r="I607" s="63" t="n">
        <f aca="false">H607/100*40</f>
        <v>16</v>
      </c>
      <c r="J607" s="60" t="n">
        <v>10</v>
      </c>
      <c r="K607" s="63" t="n">
        <f aca="false">J607/100*60</f>
        <v>6</v>
      </c>
      <c r="L607" s="60" t="n">
        <v>10</v>
      </c>
      <c r="M607" s="63" t="n">
        <f aca="false">L607/100*60</f>
        <v>6</v>
      </c>
      <c r="N607" s="60" t="n">
        <v>20</v>
      </c>
      <c r="O607" s="63" t="n">
        <f aca="false">N607/100*60</f>
        <v>12</v>
      </c>
      <c r="P607" s="63" t="n">
        <f aca="false">E607+G607+I607+K607+M607+O607</f>
        <v>51.8</v>
      </c>
      <c r="Q607" s="60"/>
      <c r="R607" s="55"/>
      <c r="S607" s="63" t="n">
        <v>0</v>
      </c>
      <c r="T607" s="60" t="n">
        <v>0</v>
      </c>
      <c r="U607" s="63" t="n">
        <f aca="false">T607+S607+P607</f>
        <v>51.8</v>
      </c>
      <c r="V607" s="64" t="n">
        <v>94075.5</v>
      </c>
      <c r="W607" s="64" t="n">
        <f aca="false">V607/2</f>
        <v>47037.75</v>
      </c>
      <c r="X607" s="41" t="s">
        <v>115</v>
      </c>
    </row>
    <row r="608" s="3" customFormat="true" ht="21.75" hidden="false" customHeight="true" outlineLevel="0" collapsed="false">
      <c r="A608" s="60" t="n">
        <v>605</v>
      </c>
      <c r="B608" s="61" t="n">
        <v>63131</v>
      </c>
      <c r="C608" s="62" t="s">
        <v>632</v>
      </c>
      <c r="D608" s="60" t="n">
        <v>7.5</v>
      </c>
      <c r="E608" s="63" t="n">
        <f aca="false">D608/100*40</f>
        <v>3</v>
      </c>
      <c r="F608" s="60" t="n">
        <v>22</v>
      </c>
      <c r="G608" s="63" t="n">
        <f aca="false">F608/100*40</f>
        <v>8.8</v>
      </c>
      <c r="H608" s="60" t="n">
        <v>40</v>
      </c>
      <c r="I608" s="63" t="n">
        <f aca="false">H608/100*40</f>
        <v>16</v>
      </c>
      <c r="J608" s="60" t="n">
        <v>10</v>
      </c>
      <c r="K608" s="63" t="n">
        <f aca="false">J608/100*60</f>
        <v>6</v>
      </c>
      <c r="L608" s="60" t="n">
        <v>10</v>
      </c>
      <c r="M608" s="63" t="n">
        <f aca="false">L608/100*60</f>
        <v>6</v>
      </c>
      <c r="N608" s="60" t="n">
        <v>20</v>
      </c>
      <c r="O608" s="63" t="n">
        <f aca="false">N608/100*60</f>
        <v>12</v>
      </c>
      <c r="P608" s="63" t="n">
        <f aca="false">E608+G608+I608+K608+M608+O608</f>
        <v>51.8</v>
      </c>
      <c r="Q608" s="60"/>
      <c r="R608" s="55"/>
      <c r="S608" s="63" t="n">
        <v>0</v>
      </c>
      <c r="T608" s="60" t="n">
        <v>0</v>
      </c>
      <c r="U608" s="63" t="n">
        <f aca="false">T608+S608+P608</f>
        <v>51.8</v>
      </c>
      <c r="V608" s="64" t="n">
        <v>96373.92</v>
      </c>
      <c r="W608" s="64" t="n">
        <f aca="false">V608/2</f>
        <v>48186.96</v>
      </c>
      <c r="X608" s="41" t="s">
        <v>115</v>
      </c>
    </row>
    <row r="609" s="3" customFormat="true" ht="17.25" hidden="false" customHeight="true" outlineLevel="0" collapsed="false">
      <c r="A609" s="60" t="n">
        <v>606</v>
      </c>
      <c r="B609" s="61" t="n">
        <v>63608</v>
      </c>
      <c r="C609" s="62" t="s">
        <v>633</v>
      </c>
      <c r="D609" s="60" t="n">
        <v>7.5</v>
      </c>
      <c r="E609" s="63" t="n">
        <f aca="false">D609/100*40</f>
        <v>3</v>
      </c>
      <c r="F609" s="60" t="n">
        <v>22</v>
      </c>
      <c r="G609" s="63" t="n">
        <f aca="false">F609/100*40</f>
        <v>8.8</v>
      </c>
      <c r="H609" s="60" t="n">
        <v>40</v>
      </c>
      <c r="I609" s="63" t="n">
        <f aca="false">H609/100*40</f>
        <v>16</v>
      </c>
      <c r="J609" s="60" t="n">
        <v>10</v>
      </c>
      <c r="K609" s="63" t="n">
        <f aca="false">J609/100*60</f>
        <v>6</v>
      </c>
      <c r="L609" s="60" t="n">
        <v>10</v>
      </c>
      <c r="M609" s="63" t="n">
        <f aca="false">L609/100*60</f>
        <v>6</v>
      </c>
      <c r="N609" s="60" t="n">
        <v>20</v>
      </c>
      <c r="O609" s="63" t="n">
        <f aca="false">N609/100*60</f>
        <v>12</v>
      </c>
      <c r="P609" s="63" t="n">
        <f aca="false">E609+G609+I609+K609+M609+O609</f>
        <v>51.8</v>
      </c>
      <c r="Q609" s="60"/>
      <c r="R609" s="55"/>
      <c r="S609" s="63" t="n">
        <v>0</v>
      </c>
      <c r="T609" s="60" t="n">
        <v>0</v>
      </c>
      <c r="U609" s="63" t="n">
        <f aca="false">T609+S609+P609</f>
        <v>51.8</v>
      </c>
      <c r="V609" s="64" t="n">
        <v>42820</v>
      </c>
      <c r="W609" s="64" t="n">
        <f aca="false">V609/2</f>
        <v>21410</v>
      </c>
      <c r="X609" s="41" t="s">
        <v>115</v>
      </c>
    </row>
    <row r="610" s="3" customFormat="true" ht="21.75" hidden="false" customHeight="true" outlineLevel="0" collapsed="false">
      <c r="A610" s="55" t="n">
        <v>607</v>
      </c>
      <c r="B610" s="61" t="n">
        <v>63454</v>
      </c>
      <c r="C610" s="62" t="s">
        <v>634</v>
      </c>
      <c r="D610" s="60" t="n">
        <v>7.5</v>
      </c>
      <c r="E610" s="63" t="n">
        <f aca="false">D610/100*40</f>
        <v>3</v>
      </c>
      <c r="F610" s="60" t="n">
        <v>22</v>
      </c>
      <c r="G610" s="63" t="n">
        <f aca="false">F610/100*40</f>
        <v>8.8</v>
      </c>
      <c r="H610" s="60" t="n">
        <v>40</v>
      </c>
      <c r="I610" s="63" t="n">
        <f aca="false">H610/100*40</f>
        <v>16</v>
      </c>
      <c r="J610" s="60" t="n">
        <v>10</v>
      </c>
      <c r="K610" s="63" t="n">
        <f aca="false">J610/100*60</f>
        <v>6</v>
      </c>
      <c r="L610" s="60" t="n">
        <v>10</v>
      </c>
      <c r="M610" s="63" t="n">
        <f aca="false">L610/100*60</f>
        <v>6</v>
      </c>
      <c r="N610" s="60" t="n">
        <v>20</v>
      </c>
      <c r="O610" s="63" t="n">
        <f aca="false">N610/100*60</f>
        <v>12</v>
      </c>
      <c r="P610" s="63" t="n">
        <f aca="false">E610+G610+I610+K610+M610+O610</f>
        <v>51.8</v>
      </c>
      <c r="Q610" s="60"/>
      <c r="R610" s="55"/>
      <c r="S610" s="63" t="n">
        <f aca="false">+Q610+R610</f>
        <v>0</v>
      </c>
      <c r="T610" s="60" t="n">
        <v>0</v>
      </c>
      <c r="U610" s="63" t="n">
        <f aca="false">T610+S610+P610</f>
        <v>51.8</v>
      </c>
      <c r="V610" s="64" t="n">
        <v>40100</v>
      </c>
      <c r="W610" s="64" t="n">
        <f aca="false">V610/2</f>
        <v>20050</v>
      </c>
      <c r="X610" s="41" t="s">
        <v>115</v>
      </c>
    </row>
    <row r="611" s="3" customFormat="true" ht="21.75" hidden="false" customHeight="true" outlineLevel="0" collapsed="false">
      <c r="A611" s="60" t="n">
        <v>608</v>
      </c>
      <c r="B611" s="61" t="n">
        <v>63490</v>
      </c>
      <c r="C611" s="62" t="s">
        <v>635</v>
      </c>
      <c r="D611" s="60" t="n">
        <v>7.5</v>
      </c>
      <c r="E611" s="63" t="n">
        <f aca="false">D611/100*40</f>
        <v>3</v>
      </c>
      <c r="F611" s="60" t="n">
        <v>22</v>
      </c>
      <c r="G611" s="63" t="n">
        <f aca="false">F611/100*40</f>
        <v>8.8</v>
      </c>
      <c r="H611" s="60" t="n">
        <v>40</v>
      </c>
      <c r="I611" s="63" t="n">
        <f aca="false">H611/100*40</f>
        <v>16</v>
      </c>
      <c r="J611" s="60" t="n">
        <v>10</v>
      </c>
      <c r="K611" s="63" t="n">
        <f aca="false">J611/100*60</f>
        <v>6</v>
      </c>
      <c r="L611" s="60" t="n">
        <v>10</v>
      </c>
      <c r="M611" s="63" t="n">
        <f aca="false">L611/100*60</f>
        <v>6</v>
      </c>
      <c r="N611" s="60" t="n">
        <v>20</v>
      </c>
      <c r="O611" s="63" t="n">
        <f aca="false">N611/100*60</f>
        <v>12</v>
      </c>
      <c r="P611" s="63" t="n">
        <f aca="false">E611+G611+I611+K611+M611+O611</f>
        <v>51.8</v>
      </c>
      <c r="Q611" s="60"/>
      <c r="R611" s="55"/>
      <c r="S611" s="63" t="n">
        <f aca="false">+Q611+R611</f>
        <v>0</v>
      </c>
      <c r="T611" s="60" t="n">
        <v>0</v>
      </c>
      <c r="U611" s="63" t="n">
        <f aca="false">T611+S611+P611</f>
        <v>51.8</v>
      </c>
      <c r="V611" s="64" t="n">
        <v>57918.81</v>
      </c>
      <c r="W611" s="64" t="n">
        <f aca="false">V611/2</f>
        <v>28959.405</v>
      </c>
      <c r="X611" s="41" t="s">
        <v>115</v>
      </c>
    </row>
    <row r="612" s="3" customFormat="true" ht="21.75" hidden="false" customHeight="true" outlineLevel="0" collapsed="false">
      <c r="A612" s="60" t="n">
        <v>609</v>
      </c>
      <c r="B612" s="61" t="n">
        <v>62822</v>
      </c>
      <c r="C612" s="62" t="s">
        <v>636</v>
      </c>
      <c r="D612" s="60" t="n">
        <v>7.5</v>
      </c>
      <c r="E612" s="63" t="n">
        <f aca="false">D612/100*40</f>
        <v>3</v>
      </c>
      <c r="F612" s="60" t="n">
        <v>15</v>
      </c>
      <c r="G612" s="63" t="n">
        <f aca="false">F612/100*40</f>
        <v>6</v>
      </c>
      <c r="H612" s="60" t="n">
        <v>40</v>
      </c>
      <c r="I612" s="63" t="n">
        <f aca="false">H612/100*40</f>
        <v>16</v>
      </c>
      <c r="J612" s="60" t="n">
        <v>10</v>
      </c>
      <c r="K612" s="63" t="n">
        <f aca="false">J612/100*60</f>
        <v>6</v>
      </c>
      <c r="L612" s="60" t="n">
        <v>10</v>
      </c>
      <c r="M612" s="63" t="n">
        <f aca="false">L612/100*60</f>
        <v>6</v>
      </c>
      <c r="N612" s="60" t="n">
        <v>20</v>
      </c>
      <c r="O612" s="63" t="n">
        <f aca="false">N612/100*60</f>
        <v>12</v>
      </c>
      <c r="P612" s="63" t="n">
        <f aca="false">E612+G612+I612+K612+M612+O612</f>
        <v>49</v>
      </c>
      <c r="Q612" s="60" t="s">
        <v>23</v>
      </c>
      <c r="R612" s="60" t="s">
        <v>23</v>
      </c>
      <c r="S612" s="63" t="n">
        <v>2.5</v>
      </c>
      <c r="T612" s="60" t="n">
        <v>0</v>
      </c>
      <c r="U612" s="63" t="n">
        <f aca="false">T612+S612+P612</f>
        <v>51.5</v>
      </c>
      <c r="V612" s="64" t="n">
        <v>44626.3</v>
      </c>
      <c r="W612" s="64" t="n">
        <f aca="false">V612/2</f>
        <v>22313.15</v>
      </c>
      <c r="X612" s="41" t="s">
        <v>115</v>
      </c>
    </row>
    <row r="613" s="3" customFormat="true" ht="21.75" hidden="false" customHeight="true" outlineLevel="0" collapsed="false">
      <c r="A613" s="55" t="n">
        <v>610</v>
      </c>
      <c r="B613" s="61" t="n">
        <v>62777</v>
      </c>
      <c r="C613" s="62" t="s">
        <v>637</v>
      </c>
      <c r="D613" s="60" t="n">
        <v>7.5</v>
      </c>
      <c r="E613" s="63" t="n">
        <f aca="false">D613/100*40</f>
        <v>3</v>
      </c>
      <c r="F613" s="60" t="n">
        <v>15</v>
      </c>
      <c r="G613" s="63" t="n">
        <f aca="false">F613/100*40</f>
        <v>6</v>
      </c>
      <c r="H613" s="60" t="n">
        <v>30</v>
      </c>
      <c r="I613" s="63" t="n">
        <f aca="false">H613/100*40</f>
        <v>12</v>
      </c>
      <c r="J613" s="60" t="n">
        <v>20</v>
      </c>
      <c r="K613" s="63" t="n">
        <f aca="false">J613/100*60</f>
        <v>12</v>
      </c>
      <c r="L613" s="60" t="n">
        <v>10</v>
      </c>
      <c r="M613" s="63" t="n">
        <f aca="false">L613/100*60</f>
        <v>6</v>
      </c>
      <c r="N613" s="60" t="n">
        <v>20</v>
      </c>
      <c r="O613" s="63" t="n">
        <f aca="false">N613/100*60</f>
        <v>12</v>
      </c>
      <c r="P613" s="63" t="n">
        <f aca="false">E613+G613+I613+K613+M613+O613</f>
        <v>51</v>
      </c>
      <c r="Q613" s="60"/>
      <c r="R613" s="55"/>
      <c r="S613" s="63" t="n">
        <f aca="false">+Q613+R613</f>
        <v>0</v>
      </c>
      <c r="T613" s="60" t="n">
        <v>0</v>
      </c>
      <c r="U613" s="63" t="n">
        <f aca="false">T613+S613+P613</f>
        <v>51</v>
      </c>
      <c r="V613" s="64" t="n">
        <v>92500</v>
      </c>
      <c r="W613" s="64" t="n">
        <f aca="false">V613/2</f>
        <v>46250</v>
      </c>
      <c r="X613" s="41" t="s">
        <v>115</v>
      </c>
    </row>
    <row r="614" s="3" customFormat="true" ht="21.75" hidden="false" customHeight="true" outlineLevel="0" collapsed="false">
      <c r="A614" s="60" t="n">
        <v>611</v>
      </c>
      <c r="B614" s="61" t="n">
        <v>63041</v>
      </c>
      <c r="C614" s="62" t="s">
        <v>638</v>
      </c>
      <c r="D614" s="60" t="n">
        <v>7.5</v>
      </c>
      <c r="E614" s="63" t="n">
        <f aca="false">D614/100*40</f>
        <v>3</v>
      </c>
      <c r="F614" s="60" t="n">
        <v>15</v>
      </c>
      <c r="G614" s="63" t="n">
        <f aca="false">F614/100*40</f>
        <v>6</v>
      </c>
      <c r="H614" s="60" t="n">
        <v>30</v>
      </c>
      <c r="I614" s="63" t="n">
        <f aca="false">H614/100*40</f>
        <v>12</v>
      </c>
      <c r="J614" s="60" t="n">
        <v>20</v>
      </c>
      <c r="K614" s="63" t="n">
        <f aca="false">J614/100*60</f>
        <v>12</v>
      </c>
      <c r="L614" s="60" t="n">
        <v>10</v>
      </c>
      <c r="M614" s="63" t="n">
        <f aca="false">L614/100*60</f>
        <v>6</v>
      </c>
      <c r="N614" s="60" t="n">
        <v>20</v>
      </c>
      <c r="O614" s="63" t="n">
        <f aca="false">N614/100*60</f>
        <v>12</v>
      </c>
      <c r="P614" s="63" t="n">
        <f aca="false">E614+G614+I614+K614+M614+O614</f>
        <v>51</v>
      </c>
      <c r="Q614" s="60"/>
      <c r="R614" s="55"/>
      <c r="S614" s="63" t="n">
        <f aca="false">+Q614+R614</f>
        <v>0</v>
      </c>
      <c r="T614" s="60" t="n">
        <v>0</v>
      </c>
      <c r="U614" s="63" t="n">
        <f aca="false">T614+S614+P614</f>
        <v>51</v>
      </c>
      <c r="V614" s="64" t="n">
        <v>40370.62</v>
      </c>
      <c r="W614" s="64" t="n">
        <f aca="false">V614/2</f>
        <v>20185.31</v>
      </c>
      <c r="X614" s="41" t="s">
        <v>115</v>
      </c>
    </row>
    <row r="615" s="3" customFormat="true" ht="21.75" hidden="false" customHeight="true" outlineLevel="0" collapsed="false">
      <c r="A615" s="60" t="n">
        <v>612</v>
      </c>
      <c r="B615" s="61" t="n">
        <v>63050</v>
      </c>
      <c r="C615" s="62" t="s">
        <v>639</v>
      </c>
      <c r="D615" s="60" t="n">
        <v>7.5</v>
      </c>
      <c r="E615" s="63" t="n">
        <f aca="false">D615/100*40</f>
        <v>3</v>
      </c>
      <c r="F615" s="60" t="n">
        <v>15</v>
      </c>
      <c r="G615" s="63" t="n">
        <f aca="false">F615/100*40</f>
        <v>6</v>
      </c>
      <c r="H615" s="60" t="n">
        <v>30</v>
      </c>
      <c r="I615" s="63" t="n">
        <f aca="false">H615/100*40</f>
        <v>12</v>
      </c>
      <c r="J615" s="60" t="n">
        <v>20</v>
      </c>
      <c r="K615" s="63" t="n">
        <f aca="false">J615/100*60</f>
        <v>12</v>
      </c>
      <c r="L615" s="60" t="n">
        <v>10</v>
      </c>
      <c r="M615" s="63" t="n">
        <f aca="false">L615/100*60</f>
        <v>6</v>
      </c>
      <c r="N615" s="60" t="n">
        <v>20</v>
      </c>
      <c r="O615" s="63" t="n">
        <f aca="false">N615/100*60</f>
        <v>12</v>
      </c>
      <c r="P615" s="63" t="n">
        <f aca="false">E615+G615+I615+K615+M615+O615</f>
        <v>51</v>
      </c>
      <c r="Q615" s="60"/>
      <c r="R615" s="55"/>
      <c r="S615" s="63" t="n">
        <f aca="false">+Q615+R615</f>
        <v>0</v>
      </c>
      <c r="T615" s="60" t="n">
        <v>0</v>
      </c>
      <c r="U615" s="63" t="n">
        <f aca="false">T615+S615+P615</f>
        <v>51</v>
      </c>
      <c r="V615" s="64" t="n">
        <v>42000</v>
      </c>
      <c r="W615" s="64" t="n">
        <f aca="false">V615/2</f>
        <v>21000</v>
      </c>
      <c r="X615" s="41" t="s">
        <v>115</v>
      </c>
    </row>
    <row r="616" s="3" customFormat="true" ht="45.75" hidden="false" customHeight="true" outlineLevel="0" collapsed="false">
      <c r="A616" s="55" t="n">
        <v>613</v>
      </c>
      <c r="B616" s="61" t="n">
        <v>63096</v>
      </c>
      <c r="C616" s="62" t="s">
        <v>640</v>
      </c>
      <c r="D616" s="60" t="n">
        <v>15</v>
      </c>
      <c r="E616" s="63" t="n">
        <f aca="false">D616/100*40</f>
        <v>6</v>
      </c>
      <c r="F616" s="60" t="n">
        <v>7.5</v>
      </c>
      <c r="G616" s="63" t="n">
        <f aca="false">F616/100*40</f>
        <v>3</v>
      </c>
      <c r="H616" s="60" t="n">
        <v>30</v>
      </c>
      <c r="I616" s="63" t="n">
        <f aca="false">H616/100*40</f>
        <v>12</v>
      </c>
      <c r="J616" s="60" t="n">
        <v>20</v>
      </c>
      <c r="K616" s="63" t="n">
        <f aca="false">J616/100*60</f>
        <v>12</v>
      </c>
      <c r="L616" s="60" t="n">
        <v>10</v>
      </c>
      <c r="M616" s="63" t="n">
        <f aca="false">L616/100*60</f>
        <v>6</v>
      </c>
      <c r="N616" s="60" t="n">
        <v>20</v>
      </c>
      <c r="O616" s="63" t="n">
        <f aca="false">N616/100*60</f>
        <v>12</v>
      </c>
      <c r="P616" s="63" t="n">
        <f aca="false">E616+G616+I616+K616+M616+O616</f>
        <v>51</v>
      </c>
      <c r="Q616" s="60"/>
      <c r="R616" s="55"/>
      <c r="S616" s="63" t="n">
        <f aca="false">+Q616+R616</f>
        <v>0</v>
      </c>
      <c r="T616" s="60" t="n">
        <v>0</v>
      </c>
      <c r="U616" s="63" t="n">
        <f aca="false">T616+S616+P616</f>
        <v>51</v>
      </c>
      <c r="V616" s="64" t="n">
        <v>122531.48</v>
      </c>
      <c r="W616" s="64" t="n">
        <f aca="false">V616/2</f>
        <v>61265.74</v>
      </c>
      <c r="X616" s="41" t="s">
        <v>115</v>
      </c>
    </row>
    <row r="617" s="3" customFormat="true" ht="45" hidden="false" customHeight="true" outlineLevel="0" collapsed="false">
      <c r="A617" s="60" t="n">
        <v>614</v>
      </c>
      <c r="B617" s="61" t="n">
        <v>63399</v>
      </c>
      <c r="C617" s="62" t="s">
        <v>641</v>
      </c>
      <c r="D617" s="60" t="n">
        <v>7.5</v>
      </c>
      <c r="E617" s="63" t="n">
        <f aca="false">D617/100*40</f>
        <v>3</v>
      </c>
      <c r="F617" s="60" t="n">
        <v>15</v>
      </c>
      <c r="G617" s="63" t="n">
        <f aca="false">F617/100*40</f>
        <v>6</v>
      </c>
      <c r="H617" s="60" t="n">
        <v>30</v>
      </c>
      <c r="I617" s="63" t="n">
        <f aca="false">H617/100*40</f>
        <v>12</v>
      </c>
      <c r="J617" s="60" t="n">
        <v>20</v>
      </c>
      <c r="K617" s="63" t="n">
        <f aca="false">J617/100*60</f>
        <v>12</v>
      </c>
      <c r="L617" s="60" t="n">
        <v>10</v>
      </c>
      <c r="M617" s="63" t="n">
        <f aca="false">L617/100*60</f>
        <v>6</v>
      </c>
      <c r="N617" s="60" t="n">
        <v>20</v>
      </c>
      <c r="O617" s="63" t="n">
        <f aca="false">N617/100*60</f>
        <v>12</v>
      </c>
      <c r="P617" s="63" t="n">
        <f aca="false">E617+G617+I617+K617+M617+O617</f>
        <v>51</v>
      </c>
      <c r="Q617" s="60"/>
      <c r="R617" s="55"/>
      <c r="S617" s="63" t="n">
        <f aca="false">+Q617+R617</f>
        <v>0</v>
      </c>
      <c r="T617" s="60" t="n">
        <v>0</v>
      </c>
      <c r="U617" s="63" t="n">
        <f aca="false">T617+S617+P617</f>
        <v>51</v>
      </c>
      <c r="V617" s="64" t="n">
        <v>71498</v>
      </c>
      <c r="W617" s="64" t="n">
        <f aca="false">V617/2</f>
        <v>35749</v>
      </c>
      <c r="X617" s="41" t="s">
        <v>115</v>
      </c>
    </row>
    <row r="618" s="3" customFormat="true" ht="21.75" hidden="false" customHeight="true" outlineLevel="0" collapsed="false">
      <c r="A618" s="60" t="n">
        <v>615</v>
      </c>
      <c r="B618" s="61" t="n">
        <v>63760</v>
      </c>
      <c r="C618" s="62" t="s">
        <v>642</v>
      </c>
      <c r="D618" s="60" t="n">
        <v>7.5</v>
      </c>
      <c r="E618" s="63" t="n">
        <f aca="false">D618/100*40</f>
        <v>3</v>
      </c>
      <c r="F618" s="60" t="n">
        <v>15</v>
      </c>
      <c r="G618" s="63" t="n">
        <f aca="false">F618/100*40</f>
        <v>6</v>
      </c>
      <c r="H618" s="60" t="n">
        <v>30</v>
      </c>
      <c r="I618" s="63" t="n">
        <f aca="false">H618/100*40</f>
        <v>12</v>
      </c>
      <c r="J618" s="60" t="n">
        <v>20</v>
      </c>
      <c r="K618" s="63" t="n">
        <f aca="false">J618/100*60</f>
        <v>12</v>
      </c>
      <c r="L618" s="60" t="n">
        <v>10</v>
      </c>
      <c r="M618" s="63" t="n">
        <f aca="false">L618/100*60</f>
        <v>6</v>
      </c>
      <c r="N618" s="60" t="n">
        <v>20</v>
      </c>
      <c r="O618" s="63" t="n">
        <f aca="false">N618/100*60</f>
        <v>12</v>
      </c>
      <c r="P618" s="63" t="n">
        <f aca="false">E618+G618+I618+K618+M618+O618</f>
        <v>51</v>
      </c>
      <c r="Q618" s="60"/>
      <c r="R618" s="55"/>
      <c r="S618" s="63" t="n">
        <f aca="false">+Q618+R618</f>
        <v>0</v>
      </c>
      <c r="T618" s="60" t="n">
        <v>0</v>
      </c>
      <c r="U618" s="63" t="n">
        <f aca="false">T618+S618+P618</f>
        <v>51</v>
      </c>
      <c r="V618" s="64" t="n">
        <v>171758.18</v>
      </c>
      <c r="W618" s="64" t="n">
        <f aca="false">V618/2</f>
        <v>85879.09</v>
      </c>
      <c r="X618" s="41" t="s">
        <v>115</v>
      </c>
    </row>
    <row r="619" s="3" customFormat="true" ht="21.75" hidden="false" customHeight="true" outlineLevel="0" collapsed="false">
      <c r="A619" s="55" t="n">
        <v>616</v>
      </c>
      <c r="B619" s="61" t="n">
        <v>63561</v>
      </c>
      <c r="C619" s="62" t="s">
        <v>643</v>
      </c>
      <c r="D619" s="60" t="n">
        <v>15</v>
      </c>
      <c r="E619" s="63" t="n">
        <f aca="false">D619/100*40</f>
        <v>6</v>
      </c>
      <c r="F619" s="60" t="n">
        <v>22</v>
      </c>
      <c r="G619" s="63" t="n">
        <f aca="false">F619/100*40</f>
        <v>8.8</v>
      </c>
      <c r="H619" s="60" t="n">
        <v>0</v>
      </c>
      <c r="I619" s="63" t="n">
        <f aca="false">H619/100*40</f>
        <v>0</v>
      </c>
      <c r="J619" s="60" t="n">
        <v>20</v>
      </c>
      <c r="K619" s="63" t="n">
        <f aca="false">J619/100*60</f>
        <v>12</v>
      </c>
      <c r="L619" s="60" t="n">
        <v>20</v>
      </c>
      <c r="M619" s="63" t="n">
        <f aca="false">L619/100*60</f>
        <v>12</v>
      </c>
      <c r="N619" s="60" t="n">
        <v>20</v>
      </c>
      <c r="O619" s="63" t="n">
        <f aca="false">N619/100*60</f>
        <v>12</v>
      </c>
      <c r="P619" s="63" t="n">
        <f aca="false">E619+G619+I619+K619+M619+O619</f>
        <v>50.8</v>
      </c>
      <c r="Q619" s="60"/>
      <c r="R619" s="55"/>
      <c r="S619" s="63" t="n">
        <f aca="false">+Q619+R619</f>
        <v>0</v>
      </c>
      <c r="T619" s="60" t="n">
        <v>0</v>
      </c>
      <c r="U619" s="63" t="n">
        <f aca="false">T619+S619+P619</f>
        <v>50.8</v>
      </c>
      <c r="V619" s="64" t="n">
        <v>247282.02</v>
      </c>
      <c r="W619" s="64" t="n">
        <f aca="false">V619/2</f>
        <v>123641.01</v>
      </c>
      <c r="X619" s="41" t="s">
        <v>115</v>
      </c>
    </row>
    <row r="620" s="3" customFormat="true" ht="21.75" hidden="false" customHeight="true" outlineLevel="0" collapsed="false">
      <c r="A620" s="60" t="n">
        <v>617</v>
      </c>
      <c r="B620" s="61" t="n">
        <v>62888</v>
      </c>
      <c r="C620" s="62" t="s">
        <v>644</v>
      </c>
      <c r="D620" s="60" t="n">
        <v>22</v>
      </c>
      <c r="E620" s="63" t="n">
        <f aca="false">D620/100*40</f>
        <v>8.8</v>
      </c>
      <c r="F620" s="60" t="n">
        <v>15</v>
      </c>
      <c r="G620" s="63" t="n">
        <f aca="false">F620/100*40</f>
        <v>6</v>
      </c>
      <c r="H620" s="60" t="n">
        <v>30</v>
      </c>
      <c r="I620" s="63" t="n">
        <f aca="false">H620/100*40</f>
        <v>12</v>
      </c>
      <c r="J620" s="60" t="n">
        <v>10</v>
      </c>
      <c r="K620" s="63" t="n">
        <f aca="false">J620/100*60</f>
        <v>6</v>
      </c>
      <c r="L620" s="60" t="n">
        <v>10</v>
      </c>
      <c r="M620" s="63" t="n">
        <f aca="false">L620/100*60</f>
        <v>6</v>
      </c>
      <c r="N620" s="60" t="n">
        <v>20</v>
      </c>
      <c r="O620" s="63" t="n">
        <f aca="false">N620/100*60</f>
        <v>12</v>
      </c>
      <c r="P620" s="63" t="n">
        <f aca="false">E620+G620+I620+K620+M620+O620</f>
        <v>50.8</v>
      </c>
      <c r="Q620" s="60"/>
      <c r="R620" s="55"/>
      <c r="S620" s="63" t="n">
        <f aca="false">+Q620+R620</f>
        <v>0</v>
      </c>
      <c r="T620" s="60" t="n">
        <v>0</v>
      </c>
      <c r="U620" s="63" t="n">
        <f aca="false">T620+S620+P620</f>
        <v>50.8</v>
      </c>
      <c r="V620" s="64" t="n">
        <v>53285.35</v>
      </c>
      <c r="W620" s="64" t="n">
        <f aca="false">V620/2</f>
        <v>26642.675</v>
      </c>
      <c r="X620" s="41" t="s">
        <v>115</v>
      </c>
    </row>
    <row r="621" s="3" customFormat="true" ht="21.75" hidden="false" customHeight="true" outlineLevel="0" collapsed="false">
      <c r="A621" s="70" t="n">
        <v>618</v>
      </c>
      <c r="B621" s="71" t="n">
        <v>63797</v>
      </c>
      <c r="C621" s="72" t="s">
        <v>645</v>
      </c>
      <c r="D621" s="70" t="n">
        <v>15</v>
      </c>
      <c r="E621" s="73" t="n">
        <f aca="false">D621/100*40</f>
        <v>6</v>
      </c>
      <c r="F621" s="70" t="n">
        <v>22</v>
      </c>
      <c r="G621" s="73" t="n">
        <f aca="false">F621/100*40</f>
        <v>8.8</v>
      </c>
      <c r="H621" s="70" t="n">
        <v>30</v>
      </c>
      <c r="I621" s="73" t="n">
        <f aca="false">H621/100*40</f>
        <v>12</v>
      </c>
      <c r="J621" s="70" t="n">
        <v>10</v>
      </c>
      <c r="K621" s="73" t="n">
        <f aca="false">J621/100*60</f>
        <v>6</v>
      </c>
      <c r="L621" s="70" t="n">
        <v>10</v>
      </c>
      <c r="M621" s="73" t="n">
        <f aca="false">L621/100*60</f>
        <v>6</v>
      </c>
      <c r="N621" s="70" t="n">
        <v>20</v>
      </c>
      <c r="O621" s="73" t="n">
        <f aca="false">N621/100*60</f>
        <v>12</v>
      </c>
      <c r="P621" s="73" t="n">
        <f aca="false">E621+G621+I621+K621+M621+O621</f>
        <v>50.8</v>
      </c>
      <c r="Q621" s="70"/>
      <c r="R621" s="70"/>
      <c r="S621" s="73" t="n">
        <f aca="false">+Q621+R621</f>
        <v>0</v>
      </c>
      <c r="T621" s="70" t="n">
        <v>0</v>
      </c>
      <c r="U621" s="73" t="n">
        <f aca="false">T621+S621+P621</f>
        <v>50.8</v>
      </c>
      <c r="V621" s="74" t="n">
        <v>89949.46</v>
      </c>
      <c r="W621" s="74" t="n">
        <f aca="false">V621/2</f>
        <v>44974.73</v>
      </c>
      <c r="X621" s="41" t="s">
        <v>115</v>
      </c>
    </row>
    <row r="622" s="3" customFormat="true" ht="21.75" hidden="false" customHeight="true" outlineLevel="0" collapsed="false">
      <c r="A622" s="55" t="n">
        <v>619</v>
      </c>
      <c r="B622" s="56" t="n">
        <v>63221</v>
      </c>
      <c r="C622" s="57" t="s">
        <v>646</v>
      </c>
      <c r="D622" s="55" t="n">
        <v>7.5</v>
      </c>
      <c r="E622" s="58" t="n">
        <f aca="false">D622/100*40</f>
        <v>3</v>
      </c>
      <c r="F622" s="55" t="n">
        <v>15</v>
      </c>
      <c r="G622" s="58" t="n">
        <f aca="false">F622/100*40</f>
        <v>6</v>
      </c>
      <c r="H622" s="55" t="n">
        <v>40</v>
      </c>
      <c r="I622" s="58" t="n">
        <f aca="false">H622/100*40</f>
        <v>16</v>
      </c>
      <c r="J622" s="55" t="n">
        <v>10</v>
      </c>
      <c r="K622" s="58" t="n">
        <f aca="false">J622/100*60</f>
        <v>6</v>
      </c>
      <c r="L622" s="55" t="n">
        <v>10</v>
      </c>
      <c r="M622" s="58" t="n">
        <f aca="false">L622/100*60</f>
        <v>6</v>
      </c>
      <c r="N622" s="55" t="n">
        <v>20</v>
      </c>
      <c r="O622" s="58" t="n">
        <f aca="false">N622/100*60</f>
        <v>12</v>
      </c>
      <c r="P622" s="58" t="n">
        <f aca="false">E622+G622+I622+K622+M622+O622</f>
        <v>49</v>
      </c>
      <c r="Q622" s="55"/>
      <c r="R622" s="55"/>
      <c r="S622" s="58" t="n">
        <v>0</v>
      </c>
      <c r="T622" s="55" t="n">
        <v>0</v>
      </c>
      <c r="U622" s="75" t="n">
        <f aca="false">T622+S622+P622</f>
        <v>49</v>
      </c>
      <c r="V622" s="59" t="n">
        <v>98000</v>
      </c>
      <c r="W622" s="76" t="n">
        <f aca="false">V622/2</f>
        <v>49000</v>
      </c>
      <c r="X622" s="77" t="s">
        <v>647</v>
      </c>
    </row>
    <row r="623" s="3" customFormat="true" ht="21.75" hidden="false" customHeight="true" outlineLevel="0" collapsed="false">
      <c r="A623" s="60" t="n">
        <v>620</v>
      </c>
      <c r="B623" s="61" t="n">
        <v>63230</v>
      </c>
      <c r="C623" s="62" t="s">
        <v>648</v>
      </c>
      <c r="D623" s="60" t="n">
        <v>7.5</v>
      </c>
      <c r="E623" s="63" t="n">
        <f aca="false">D623/100*40</f>
        <v>3</v>
      </c>
      <c r="F623" s="60" t="n">
        <v>15</v>
      </c>
      <c r="G623" s="63" t="n">
        <f aca="false">F623/100*40</f>
        <v>6</v>
      </c>
      <c r="H623" s="60" t="n">
        <v>40</v>
      </c>
      <c r="I623" s="63" t="n">
        <f aca="false">H623/100*40</f>
        <v>16</v>
      </c>
      <c r="J623" s="60" t="n">
        <v>10</v>
      </c>
      <c r="K623" s="63" t="n">
        <f aca="false">J623/100*60</f>
        <v>6</v>
      </c>
      <c r="L623" s="60" t="n">
        <v>10</v>
      </c>
      <c r="M623" s="63" t="n">
        <f aca="false">L623/100*60</f>
        <v>6</v>
      </c>
      <c r="N623" s="60" t="n">
        <v>20</v>
      </c>
      <c r="O623" s="63" t="n">
        <f aca="false">N623/100*60</f>
        <v>12</v>
      </c>
      <c r="P623" s="63" t="n">
        <f aca="false">E623+G623+I623+K623+M623+O623</f>
        <v>49</v>
      </c>
      <c r="Q623" s="60"/>
      <c r="R623" s="55"/>
      <c r="S623" s="63" t="n">
        <v>0</v>
      </c>
      <c r="T623" s="60" t="n">
        <v>0</v>
      </c>
      <c r="U623" s="78" t="n">
        <f aca="false">T623+S623+P623</f>
        <v>49</v>
      </c>
      <c r="V623" s="64" t="n">
        <v>369065.12</v>
      </c>
      <c r="W623" s="69" t="n">
        <f aca="false">V623/2</f>
        <v>184532.56</v>
      </c>
      <c r="X623" s="77" t="s">
        <v>647</v>
      </c>
    </row>
    <row r="624" s="3" customFormat="true" ht="21.75" hidden="false" customHeight="true" outlineLevel="0" collapsed="false">
      <c r="A624" s="60" t="n">
        <v>621</v>
      </c>
      <c r="B624" s="61" t="n">
        <v>63443</v>
      </c>
      <c r="C624" s="62" t="s">
        <v>649</v>
      </c>
      <c r="D624" s="60" t="n">
        <v>7.5</v>
      </c>
      <c r="E624" s="63" t="n">
        <f aca="false">D624/100*40</f>
        <v>3</v>
      </c>
      <c r="F624" s="60" t="n">
        <v>15</v>
      </c>
      <c r="G624" s="63" t="n">
        <f aca="false">F624/100*40</f>
        <v>6</v>
      </c>
      <c r="H624" s="60" t="n">
        <v>40</v>
      </c>
      <c r="I624" s="63" t="n">
        <f aca="false">H624/100*40</f>
        <v>16</v>
      </c>
      <c r="J624" s="60" t="n">
        <v>10</v>
      </c>
      <c r="K624" s="63" t="n">
        <f aca="false">J624/100*60</f>
        <v>6</v>
      </c>
      <c r="L624" s="60" t="n">
        <v>10</v>
      </c>
      <c r="M624" s="63" t="n">
        <f aca="false">L624/100*60</f>
        <v>6</v>
      </c>
      <c r="N624" s="60" t="n">
        <v>20</v>
      </c>
      <c r="O624" s="63" t="n">
        <f aca="false">N624/100*60</f>
        <v>12</v>
      </c>
      <c r="P624" s="63" t="n">
        <f aca="false">E624+G624+I624+K624+M624+O624</f>
        <v>49</v>
      </c>
      <c r="Q624" s="60"/>
      <c r="R624" s="55"/>
      <c r="S624" s="63" t="n">
        <v>0</v>
      </c>
      <c r="T624" s="60" t="n">
        <v>0</v>
      </c>
      <c r="U624" s="78" t="n">
        <f aca="false">T624+S624+P624</f>
        <v>49</v>
      </c>
      <c r="V624" s="64" t="n">
        <v>40000</v>
      </c>
      <c r="W624" s="69" t="n">
        <f aca="false">V624/2</f>
        <v>20000</v>
      </c>
      <c r="X624" s="77" t="s">
        <v>647</v>
      </c>
    </row>
    <row r="625" s="3" customFormat="true" ht="21.75" hidden="false" customHeight="true" outlineLevel="0" collapsed="false">
      <c r="A625" s="55" t="n">
        <v>622</v>
      </c>
      <c r="B625" s="61" t="n">
        <v>63140</v>
      </c>
      <c r="C625" s="62" t="s">
        <v>650</v>
      </c>
      <c r="D625" s="60" t="n">
        <v>15</v>
      </c>
      <c r="E625" s="63" t="n">
        <f aca="false">D625/100*40</f>
        <v>6</v>
      </c>
      <c r="F625" s="60" t="n">
        <v>7.5</v>
      </c>
      <c r="G625" s="63" t="n">
        <f aca="false">F625/100*40</f>
        <v>3</v>
      </c>
      <c r="H625" s="60" t="n">
        <v>40</v>
      </c>
      <c r="I625" s="63" t="n">
        <f aca="false">H625/100*40</f>
        <v>16</v>
      </c>
      <c r="J625" s="60" t="n">
        <v>10</v>
      </c>
      <c r="K625" s="63" t="n">
        <f aca="false">J625/100*60</f>
        <v>6</v>
      </c>
      <c r="L625" s="60" t="n">
        <v>10</v>
      </c>
      <c r="M625" s="63" t="n">
        <f aca="false">L625/100*60</f>
        <v>6</v>
      </c>
      <c r="N625" s="60" t="n">
        <v>20</v>
      </c>
      <c r="O625" s="63" t="n">
        <f aca="false">N625/100*60</f>
        <v>12</v>
      </c>
      <c r="P625" s="63" t="n">
        <f aca="false">E625+G625+I625+K625+M625+O625</f>
        <v>49</v>
      </c>
      <c r="Q625" s="60"/>
      <c r="R625" s="55"/>
      <c r="S625" s="63" t="n">
        <f aca="false">+Q625+R625</f>
        <v>0</v>
      </c>
      <c r="T625" s="60" t="n">
        <v>0</v>
      </c>
      <c r="U625" s="78" t="n">
        <f aca="false">T625+S625+P625</f>
        <v>49</v>
      </c>
      <c r="V625" s="64" t="n">
        <v>671000</v>
      </c>
      <c r="W625" s="69" t="n">
        <f aca="false">V625/2</f>
        <v>335500</v>
      </c>
      <c r="X625" s="77" t="s">
        <v>647</v>
      </c>
    </row>
    <row r="626" s="3" customFormat="true" ht="21.75" hidden="false" customHeight="true" outlineLevel="0" collapsed="false">
      <c r="A626" s="60" t="n">
        <v>623</v>
      </c>
      <c r="B626" s="61" t="n">
        <v>63467</v>
      </c>
      <c r="C626" s="62" t="s">
        <v>651</v>
      </c>
      <c r="D626" s="60" t="n">
        <v>7.5</v>
      </c>
      <c r="E626" s="63" t="n">
        <f aca="false">D626/100*40</f>
        <v>3</v>
      </c>
      <c r="F626" s="60" t="n">
        <v>15</v>
      </c>
      <c r="G626" s="63" t="n">
        <f aca="false">F626/100*40</f>
        <v>6</v>
      </c>
      <c r="H626" s="60" t="n">
        <v>40</v>
      </c>
      <c r="I626" s="63" t="n">
        <f aca="false">H626/100*40</f>
        <v>16</v>
      </c>
      <c r="J626" s="60" t="n">
        <v>10</v>
      </c>
      <c r="K626" s="63" t="n">
        <f aca="false">J626/100*60</f>
        <v>6</v>
      </c>
      <c r="L626" s="60" t="n">
        <v>10</v>
      </c>
      <c r="M626" s="63" t="n">
        <f aca="false">L626/100*60</f>
        <v>6</v>
      </c>
      <c r="N626" s="60" t="n">
        <v>20</v>
      </c>
      <c r="O626" s="63" t="n">
        <f aca="false">N626/100*60</f>
        <v>12</v>
      </c>
      <c r="P626" s="63" t="n">
        <f aca="false">E626+G626+I626+K626+M626+O626</f>
        <v>49</v>
      </c>
      <c r="Q626" s="60"/>
      <c r="R626" s="55"/>
      <c r="S626" s="63" t="n">
        <f aca="false">+Q626+R626</f>
        <v>0</v>
      </c>
      <c r="T626" s="60" t="n">
        <v>0</v>
      </c>
      <c r="U626" s="78" t="n">
        <f aca="false">T626+S626+P626</f>
        <v>49</v>
      </c>
      <c r="V626" s="64" t="n">
        <v>259634.33</v>
      </c>
      <c r="W626" s="69" t="n">
        <f aca="false">V626/2</f>
        <v>129817.165</v>
      </c>
      <c r="X626" s="77" t="s">
        <v>647</v>
      </c>
    </row>
    <row r="627" s="3" customFormat="true" ht="21.75" hidden="false" customHeight="true" outlineLevel="0" collapsed="false">
      <c r="A627" s="60" t="n">
        <v>624</v>
      </c>
      <c r="B627" s="61" t="n">
        <v>63659</v>
      </c>
      <c r="C627" s="62" t="s">
        <v>652</v>
      </c>
      <c r="D627" s="60" t="n">
        <v>7.5</v>
      </c>
      <c r="E627" s="63" t="n">
        <f aca="false">D627/100*40</f>
        <v>3</v>
      </c>
      <c r="F627" s="60" t="n">
        <v>15</v>
      </c>
      <c r="G627" s="63" t="n">
        <f aca="false">F627/100*40</f>
        <v>6</v>
      </c>
      <c r="H627" s="60" t="n">
        <v>40</v>
      </c>
      <c r="I627" s="63" t="n">
        <f aca="false">H627/100*40</f>
        <v>16</v>
      </c>
      <c r="J627" s="60" t="n">
        <v>10</v>
      </c>
      <c r="K627" s="63" t="n">
        <f aca="false">J627/100*60</f>
        <v>6</v>
      </c>
      <c r="L627" s="60" t="n">
        <v>10</v>
      </c>
      <c r="M627" s="63" t="n">
        <f aca="false">L627/100*60</f>
        <v>6</v>
      </c>
      <c r="N627" s="60" t="n">
        <v>20</v>
      </c>
      <c r="O627" s="63" t="n">
        <f aca="false">N627/100*60</f>
        <v>12</v>
      </c>
      <c r="P627" s="63" t="n">
        <f aca="false">E627+G627+I627+K627+M627+O627</f>
        <v>49</v>
      </c>
      <c r="Q627" s="60"/>
      <c r="R627" s="55"/>
      <c r="S627" s="63" t="n">
        <f aca="false">+Q627+R627</f>
        <v>0</v>
      </c>
      <c r="T627" s="60" t="n">
        <v>0</v>
      </c>
      <c r="U627" s="78" t="n">
        <f aca="false">T627+S627+P627</f>
        <v>49</v>
      </c>
      <c r="V627" s="64" t="n">
        <v>83000</v>
      </c>
      <c r="W627" s="69" t="n">
        <f aca="false">V627/2</f>
        <v>41500</v>
      </c>
      <c r="X627" s="77" t="s">
        <v>647</v>
      </c>
    </row>
    <row r="628" s="3" customFormat="true" ht="21.75" hidden="false" customHeight="true" outlineLevel="0" collapsed="false">
      <c r="A628" s="55" t="n">
        <v>625</v>
      </c>
      <c r="B628" s="61" t="n">
        <v>62580</v>
      </c>
      <c r="C628" s="62" t="s">
        <v>653</v>
      </c>
      <c r="D628" s="60" t="n">
        <v>7.5</v>
      </c>
      <c r="E628" s="63" t="n">
        <f aca="false">D628/100*40</f>
        <v>3</v>
      </c>
      <c r="F628" s="60" t="n">
        <v>7.5</v>
      </c>
      <c r="G628" s="63" t="n">
        <f aca="false">F628/100*40</f>
        <v>3</v>
      </c>
      <c r="H628" s="60" t="n">
        <v>30</v>
      </c>
      <c r="I628" s="63" t="n">
        <f aca="false">H628/100*40</f>
        <v>12</v>
      </c>
      <c r="J628" s="60" t="n">
        <v>20</v>
      </c>
      <c r="K628" s="63" t="n">
        <f aca="false">J628/100*60</f>
        <v>12</v>
      </c>
      <c r="L628" s="60" t="n">
        <v>10</v>
      </c>
      <c r="M628" s="63" t="n">
        <f aca="false">L628/100*60</f>
        <v>6</v>
      </c>
      <c r="N628" s="60" t="n">
        <v>20</v>
      </c>
      <c r="O628" s="63" t="n">
        <f aca="false">N628/100*60</f>
        <v>12</v>
      </c>
      <c r="P628" s="63" t="n">
        <f aca="false">E628+G628+I628+K628+M628+O628</f>
        <v>48</v>
      </c>
      <c r="Q628" s="60"/>
      <c r="R628" s="55"/>
      <c r="S628" s="63" t="n">
        <f aca="false">+Q628+R628</f>
        <v>0</v>
      </c>
      <c r="T628" s="60" t="n">
        <v>0</v>
      </c>
      <c r="U628" s="78" t="n">
        <f aca="false">T628+S628+P628</f>
        <v>48</v>
      </c>
      <c r="V628" s="64" t="n">
        <v>300000</v>
      </c>
      <c r="W628" s="69" t="n">
        <f aca="false">V628/2</f>
        <v>150000</v>
      </c>
      <c r="X628" s="77" t="s">
        <v>647</v>
      </c>
    </row>
    <row r="629" s="3" customFormat="true" ht="36.75" hidden="false" customHeight="true" outlineLevel="0" collapsed="false">
      <c r="A629" s="60" t="n">
        <v>626</v>
      </c>
      <c r="B629" s="61" t="n">
        <v>62629</v>
      </c>
      <c r="C629" s="62" t="s">
        <v>654</v>
      </c>
      <c r="D629" s="60" t="n">
        <v>15</v>
      </c>
      <c r="E629" s="63" t="n">
        <f aca="false">D629/100*40</f>
        <v>6</v>
      </c>
      <c r="F629" s="60" t="n">
        <v>15</v>
      </c>
      <c r="G629" s="63" t="n">
        <f aca="false">F629/100*40</f>
        <v>6</v>
      </c>
      <c r="H629" s="60" t="n">
        <v>30</v>
      </c>
      <c r="I629" s="63" t="n">
        <f aca="false">H629/100*40</f>
        <v>12</v>
      </c>
      <c r="J629" s="60" t="n">
        <v>10</v>
      </c>
      <c r="K629" s="63" t="n">
        <f aca="false">J629/100*60</f>
        <v>6</v>
      </c>
      <c r="L629" s="60" t="n">
        <v>10</v>
      </c>
      <c r="M629" s="63" t="n">
        <f aca="false">L629/100*60</f>
        <v>6</v>
      </c>
      <c r="N629" s="60" t="n">
        <v>20</v>
      </c>
      <c r="O629" s="63" t="n">
        <f aca="false">N629/100*60</f>
        <v>12</v>
      </c>
      <c r="P629" s="63" t="n">
        <f aca="false">E629+G629+I629+K629+M629+O629</f>
        <v>48</v>
      </c>
      <c r="Q629" s="60"/>
      <c r="R629" s="55"/>
      <c r="S629" s="63" t="n">
        <f aca="false">+Q629+R629</f>
        <v>0</v>
      </c>
      <c r="T629" s="60" t="n">
        <v>0</v>
      </c>
      <c r="U629" s="78" t="n">
        <f aca="false">T629+S629+P629</f>
        <v>48</v>
      </c>
      <c r="V629" s="64" t="n">
        <v>63000</v>
      </c>
      <c r="W629" s="69" t="n">
        <f aca="false">V629/2</f>
        <v>31500</v>
      </c>
      <c r="X629" s="77" t="s">
        <v>647</v>
      </c>
    </row>
    <row r="630" s="3" customFormat="true" ht="21.75" hidden="false" customHeight="true" outlineLevel="0" collapsed="false">
      <c r="A630" s="60" t="n">
        <v>627</v>
      </c>
      <c r="B630" s="61" t="n">
        <v>63538</v>
      </c>
      <c r="C630" s="62" t="s">
        <v>655</v>
      </c>
      <c r="D630" s="60" t="n">
        <v>15</v>
      </c>
      <c r="E630" s="63" t="n">
        <f aca="false">D630/100*40</f>
        <v>6</v>
      </c>
      <c r="F630" s="60" t="n">
        <v>15</v>
      </c>
      <c r="G630" s="63" t="n">
        <f aca="false">F630/100*40</f>
        <v>6</v>
      </c>
      <c r="H630" s="60" t="n">
        <v>30</v>
      </c>
      <c r="I630" s="63" t="n">
        <f aca="false">H630/100*40</f>
        <v>12</v>
      </c>
      <c r="J630" s="60" t="n">
        <v>10</v>
      </c>
      <c r="K630" s="63" t="n">
        <f aca="false">J630/100*60</f>
        <v>6</v>
      </c>
      <c r="L630" s="60" t="n">
        <v>10</v>
      </c>
      <c r="M630" s="63" t="n">
        <f aca="false">L630/100*60</f>
        <v>6</v>
      </c>
      <c r="N630" s="60" t="n">
        <v>20</v>
      </c>
      <c r="O630" s="63" t="n">
        <f aca="false">N630/100*60</f>
        <v>12</v>
      </c>
      <c r="P630" s="63" t="n">
        <f aca="false">E630+G630+I630+K630+M630+O630</f>
        <v>48</v>
      </c>
      <c r="Q630" s="60"/>
      <c r="R630" s="55"/>
      <c r="S630" s="63" t="n">
        <f aca="false">+Q630+R630</f>
        <v>0</v>
      </c>
      <c r="T630" s="60" t="n">
        <v>0</v>
      </c>
      <c r="U630" s="78" t="n">
        <f aca="false">T630+S630+P630</f>
        <v>48</v>
      </c>
      <c r="V630" s="64" t="n">
        <v>43000</v>
      </c>
      <c r="W630" s="69" t="n">
        <f aca="false">V630/2</f>
        <v>21500</v>
      </c>
      <c r="X630" s="77" t="s">
        <v>647</v>
      </c>
    </row>
    <row r="631" s="3" customFormat="true" ht="21.75" hidden="false" customHeight="true" outlineLevel="0" collapsed="false">
      <c r="A631" s="55" t="n">
        <v>628</v>
      </c>
      <c r="B631" s="61" t="n">
        <v>63539</v>
      </c>
      <c r="C631" s="62" t="s">
        <v>656</v>
      </c>
      <c r="D631" s="60" t="n">
        <v>15</v>
      </c>
      <c r="E631" s="63" t="n">
        <f aca="false">D631/100*40</f>
        <v>6</v>
      </c>
      <c r="F631" s="60" t="n">
        <v>15</v>
      </c>
      <c r="G631" s="63" t="n">
        <f aca="false">F631/100*40</f>
        <v>6</v>
      </c>
      <c r="H631" s="60" t="n">
        <v>30</v>
      </c>
      <c r="I631" s="63" t="n">
        <f aca="false">H631/100*40</f>
        <v>12</v>
      </c>
      <c r="J631" s="60" t="n">
        <v>10</v>
      </c>
      <c r="K631" s="63" t="n">
        <f aca="false">J631/100*60</f>
        <v>6</v>
      </c>
      <c r="L631" s="60" t="n">
        <v>10</v>
      </c>
      <c r="M631" s="63" t="n">
        <f aca="false">L631/100*60</f>
        <v>6</v>
      </c>
      <c r="N631" s="60" t="n">
        <v>20</v>
      </c>
      <c r="O631" s="63" t="n">
        <f aca="false">N631/100*60</f>
        <v>12</v>
      </c>
      <c r="P631" s="63" t="n">
        <f aca="false">E631+G631+I631+K631+M631+O631</f>
        <v>48</v>
      </c>
      <c r="Q631" s="60"/>
      <c r="R631" s="55"/>
      <c r="S631" s="63" t="n">
        <f aca="false">+Q631+R631</f>
        <v>0</v>
      </c>
      <c r="T631" s="60" t="n">
        <v>0</v>
      </c>
      <c r="U631" s="78" t="n">
        <f aca="false">T631+S631+P631</f>
        <v>48</v>
      </c>
      <c r="V631" s="64" t="n">
        <v>61290.4</v>
      </c>
      <c r="W631" s="69" t="n">
        <f aca="false">V631/2</f>
        <v>30645.2</v>
      </c>
      <c r="X631" s="77" t="s">
        <v>647</v>
      </c>
    </row>
    <row r="632" s="3" customFormat="true" ht="21.75" hidden="false" customHeight="true" outlineLevel="0" collapsed="false">
      <c r="A632" s="60" t="n">
        <v>629</v>
      </c>
      <c r="B632" s="61" t="n">
        <v>63573</v>
      </c>
      <c r="C632" s="62" t="s">
        <v>657</v>
      </c>
      <c r="D632" s="60" t="n">
        <v>15</v>
      </c>
      <c r="E632" s="63" t="n">
        <f aca="false">D632/100*40</f>
        <v>6</v>
      </c>
      <c r="F632" s="60" t="n">
        <v>15</v>
      </c>
      <c r="G632" s="63" t="n">
        <f aca="false">F632/100*40</f>
        <v>6</v>
      </c>
      <c r="H632" s="60" t="n">
        <v>30</v>
      </c>
      <c r="I632" s="63" t="n">
        <f aca="false">H632/100*40</f>
        <v>12</v>
      </c>
      <c r="J632" s="60" t="n">
        <v>10</v>
      </c>
      <c r="K632" s="63" t="n">
        <f aca="false">J632/100*60</f>
        <v>6</v>
      </c>
      <c r="L632" s="60" t="n">
        <v>10</v>
      </c>
      <c r="M632" s="63" t="n">
        <f aca="false">L632/100*60</f>
        <v>6</v>
      </c>
      <c r="N632" s="60" t="n">
        <v>20</v>
      </c>
      <c r="O632" s="63" t="n">
        <f aca="false">N632/100*60</f>
        <v>12</v>
      </c>
      <c r="P632" s="63" t="n">
        <f aca="false">E632+G632+I632+K632+M632+O632</f>
        <v>48</v>
      </c>
      <c r="Q632" s="60"/>
      <c r="R632" s="55"/>
      <c r="S632" s="63" t="n">
        <f aca="false">+Q632+R632</f>
        <v>0</v>
      </c>
      <c r="T632" s="60" t="n">
        <v>0</v>
      </c>
      <c r="U632" s="78" t="n">
        <f aca="false">T632+S632+P632</f>
        <v>48</v>
      </c>
      <c r="V632" s="64" t="n">
        <v>350513.32</v>
      </c>
      <c r="W632" s="69" t="n">
        <f aca="false">V632/2</f>
        <v>175256.66</v>
      </c>
      <c r="X632" s="77" t="s">
        <v>647</v>
      </c>
    </row>
    <row r="633" s="3" customFormat="true" ht="21.75" hidden="false" customHeight="true" outlineLevel="0" collapsed="false">
      <c r="A633" s="60" t="n">
        <v>630</v>
      </c>
      <c r="B633" s="61" t="n">
        <v>62965</v>
      </c>
      <c r="C633" s="62" t="s">
        <v>658</v>
      </c>
      <c r="D633" s="60" t="n">
        <v>7.5</v>
      </c>
      <c r="E633" s="63" t="n">
        <f aca="false">D633/100*40</f>
        <v>3</v>
      </c>
      <c r="F633" s="60" t="n">
        <v>22</v>
      </c>
      <c r="G633" s="63" t="n">
        <f aca="false">F633/100*40</f>
        <v>8.8</v>
      </c>
      <c r="H633" s="60" t="n">
        <v>30</v>
      </c>
      <c r="I633" s="63" t="n">
        <f aca="false">H633/100*40</f>
        <v>12</v>
      </c>
      <c r="J633" s="60" t="n">
        <v>10</v>
      </c>
      <c r="K633" s="63" t="n">
        <f aca="false">J633/100*60</f>
        <v>6</v>
      </c>
      <c r="L633" s="60" t="n">
        <v>10</v>
      </c>
      <c r="M633" s="63" t="n">
        <f aca="false">L633/100*60</f>
        <v>6</v>
      </c>
      <c r="N633" s="60" t="n">
        <v>20</v>
      </c>
      <c r="O633" s="63" t="n">
        <f aca="false">N633/100*60</f>
        <v>12</v>
      </c>
      <c r="P633" s="63" t="n">
        <f aca="false">E633+G633+I633+K633+M633+O633</f>
        <v>47.8</v>
      </c>
      <c r="Q633" s="60"/>
      <c r="R633" s="55"/>
      <c r="S633" s="63" t="n">
        <v>0</v>
      </c>
      <c r="T633" s="60" t="n">
        <v>0</v>
      </c>
      <c r="U633" s="78" t="n">
        <f aca="false">T633+S633+P633</f>
        <v>47.8</v>
      </c>
      <c r="V633" s="64" t="n">
        <v>400000</v>
      </c>
      <c r="W633" s="69" t="n">
        <f aca="false">V633/2</f>
        <v>200000</v>
      </c>
      <c r="X633" s="77" t="s">
        <v>647</v>
      </c>
    </row>
    <row r="634" s="3" customFormat="true" ht="21.75" hidden="false" customHeight="true" outlineLevel="0" collapsed="false">
      <c r="A634" s="55" t="n">
        <v>631</v>
      </c>
      <c r="B634" s="61" t="n">
        <v>63491</v>
      </c>
      <c r="C634" s="62" t="s">
        <v>659</v>
      </c>
      <c r="D634" s="60" t="n">
        <v>7.5</v>
      </c>
      <c r="E634" s="63" t="n">
        <f aca="false">D634/100*40</f>
        <v>3</v>
      </c>
      <c r="F634" s="60" t="n">
        <v>22</v>
      </c>
      <c r="G634" s="63" t="n">
        <f aca="false">F634/100*40</f>
        <v>8.8</v>
      </c>
      <c r="H634" s="60" t="n">
        <v>30</v>
      </c>
      <c r="I634" s="63" t="n">
        <f aca="false">H634/100*40</f>
        <v>12</v>
      </c>
      <c r="J634" s="60" t="n">
        <v>10</v>
      </c>
      <c r="K634" s="63" t="n">
        <f aca="false">J634/100*60</f>
        <v>6</v>
      </c>
      <c r="L634" s="60" t="n">
        <v>10</v>
      </c>
      <c r="M634" s="63" t="n">
        <f aca="false">L634/100*60</f>
        <v>6</v>
      </c>
      <c r="N634" s="60" t="n">
        <v>20</v>
      </c>
      <c r="O634" s="63" t="n">
        <f aca="false">N634/100*60</f>
        <v>12</v>
      </c>
      <c r="P634" s="63" t="n">
        <f aca="false">E634+G634+I634+K634+M634+O634</f>
        <v>47.8</v>
      </c>
      <c r="Q634" s="60"/>
      <c r="R634" s="55"/>
      <c r="S634" s="63" t="n">
        <f aca="false">+Q634+R634</f>
        <v>0</v>
      </c>
      <c r="T634" s="60" t="n">
        <v>0</v>
      </c>
      <c r="U634" s="78" t="n">
        <f aca="false">T634+S634+P634</f>
        <v>47.8</v>
      </c>
      <c r="V634" s="64" t="n">
        <v>121536.96</v>
      </c>
      <c r="W634" s="69" t="n">
        <f aca="false">V634/2</f>
        <v>60768.48</v>
      </c>
      <c r="X634" s="77" t="s">
        <v>647</v>
      </c>
    </row>
    <row r="635" s="3" customFormat="true" ht="21.75" hidden="false" customHeight="true" outlineLevel="0" collapsed="false">
      <c r="A635" s="60" t="n">
        <v>632</v>
      </c>
      <c r="B635" s="61" t="n">
        <v>62659</v>
      </c>
      <c r="C635" s="62" t="s">
        <v>660</v>
      </c>
      <c r="D635" s="60" t="n">
        <v>7.5</v>
      </c>
      <c r="E635" s="63" t="n">
        <f aca="false">D635/100*40</f>
        <v>3</v>
      </c>
      <c r="F635" s="60" t="n">
        <v>7.5</v>
      </c>
      <c r="G635" s="63" t="n">
        <f aca="false">F635/100*40</f>
        <v>3</v>
      </c>
      <c r="H635" s="60" t="n">
        <v>40</v>
      </c>
      <c r="I635" s="63" t="n">
        <f aca="false">H635/100*40</f>
        <v>16</v>
      </c>
      <c r="J635" s="60" t="n">
        <v>10</v>
      </c>
      <c r="K635" s="63" t="n">
        <f aca="false">J635/100*60</f>
        <v>6</v>
      </c>
      <c r="L635" s="60" t="n">
        <v>10</v>
      </c>
      <c r="M635" s="63" t="n">
        <f aca="false">L635/100*60</f>
        <v>6</v>
      </c>
      <c r="N635" s="60" t="n">
        <v>20</v>
      </c>
      <c r="O635" s="63" t="n">
        <f aca="false">N635/100*60</f>
        <v>12</v>
      </c>
      <c r="P635" s="63" t="n">
        <f aca="false">E635+G635+I635+K635+M635+O635</f>
        <v>46</v>
      </c>
      <c r="Q635" s="60"/>
      <c r="R635" s="55"/>
      <c r="S635" s="63" t="n">
        <f aca="false">+Q635+R635</f>
        <v>0</v>
      </c>
      <c r="T635" s="60" t="n">
        <v>0</v>
      </c>
      <c r="U635" s="78" t="n">
        <f aca="false">T635+S635+P635</f>
        <v>46</v>
      </c>
      <c r="V635" s="64" t="n">
        <v>50000</v>
      </c>
      <c r="W635" s="69" t="n">
        <f aca="false">V635/2</f>
        <v>25000</v>
      </c>
      <c r="X635" s="77" t="s">
        <v>647</v>
      </c>
    </row>
    <row r="636" s="3" customFormat="true" ht="21.75" hidden="false" customHeight="true" outlineLevel="0" collapsed="false">
      <c r="A636" s="60" t="n">
        <v>633</v>
      </c>
      <c r="B636" s="61" t="n">
        <v>63730</v>
      </c>
      <c r="C636" s="62" t="s">
        <v>661</v>
      </c>
      <c r="D636" s="60" t="n">
        <v>15</v>
      </c>
      <c r="E636" s="63" t="n">
        <f aca="false">D636/100*40</f>
        <v>6</v>
      </c>
      <c r="F636" s="60" t="n">
        <v>15</v>
      </c>
      <c r="G636" s="63" t="n">
        <f aca="false">F636/100*40</f>
        <v>6</v>
      </c>
      <c r="H636" s="60" t="n">
        <v>10</v>
      </c>
      <c r="I636" s="63" t="n">
        <f aca="false">H636/100*40</f>
        <v>4</v>
      </c>
      <c r="J636" s="60" t="n">
        <v>20</v>
      </c>
      <c r="K636" s="63" t="n">
        <f aca="false">J636/100*60</f>
        <v>12</v>
      </c>
      <c r="L636" s="60" t="n">
        <v>10</v>
      </c>
      <c r="M636" s="63" t="n">
        <f aca="false">L636/100*60</f>
        <v>6</v>
      </c>
      <c r="N636" s="60" t="n">
        <v>20</v>
      </c>
      <c r="O636" s="63" t="n">
        <f aca="false">N636/100*60</f>
        <v>12</v>
      </c>
      <c r="P636" s="63" t="n">
        <f aca="false">E636+G636+I636+K636+M636+O636</f>
        <v>46</v>
      </c>
      <c r="Q636" s="60"/>
      <c r="R636" s="55"/>
      <c r="S636" s="63" t="n">
        <f aca="false">+Q636+R636</f>
        <v>0</v>
      </c>
      <c r="T636" s="60" t="n">
        <v>0</v>
      </c>
      <c r="U636" s="78" t="n">
        <f aca="false">T636+S636+P636</f>
        <v>46</v>
      </c>
      <c r="V636" s="64" t="n">
        <v>226417.38</v>
      </c>
      <c r="W636" s="69" t="n">
        <f aca="false">V636/2</f>
        <v>113208.69</v>
      </c>
      <c r="X636" s="77" t="s">
        <v>647</v>
      </c>
    </row>
    <row r="637" s="3" customFormat="true" ht="21.75" hidden="false" customHeight="true" outlineLevel="0" collapsed="false">
      <c r="A637" s="55" t="n">
        <v>634</v>
      </c>
      <c r="B637" s="61" t="n">
        <v>62669</v>
      </c>
      <c r="C637" s="62" t="s">
        <v>662</v>
      </c>
      <c r="D637" s="60" t="n">
        <v>7.5</v>
      </c>
      <c r="E637" s="63" t="n">
        <f aca="false">D637/100*40</f>
        <v>3</v>
      </c>
      <c r="F637" s="60" t="n">
        <v>15</v>
      </c>
      <c r="G637" s="63" t="n">
        <f aca="false">F637/100*40</f>
        <v>6</v>
      </c>
      <c r="H637" s="60" t="n">
        <v>30</v>
      </c>
      <c r="I637" s="63" t="n">
        <f aca="false">H637/100*40</f>
        <v>12</v>
      </c>
      <c r="J637" s="60" t="n">
        <v>10</v>
      </c>
      <c r="K637" s="63" t="n">
        <f aca="false">J637/100*60</f>
        <v>6</v>
      </c>
      <c r="L637" s="60" t="n">
        <v>10</v>
      </c>
      <c r="M637" s="63" t="n">
        <f aca="false">L637/100*60</f>
        <v>6</v>
      </c>
      <c r="N637" s="60" t="n">
        <v>20</v>
      </c>
      <c r="O637" s="63" t="n">
        <f aca="false">N637/100*60</f>
        <v>12</v>
      </c>
      <c r="P637" s="63" t="n">
        <f aca="false">E637+G637+I637+K637+M637+O637</f>
        <v>45</v>
      </c>
      <c r="Q637" s="60"/>
      <c r="R637" s="55"/>
      <c r="S637" s="63" t="n">
        <f aca="false">+Q637+R637</f>
        <v>0</v>
      </c>
      <c r="T637" s="60" t="n">
        <v>0</v>
      </c>
      <c r="U637" s="78" t="n">
        <f aca="false">T637+S637+P637</f>
        <v>45</v>
      </c>
      <c r="V637" s="64" t="n">
        <v>173494.67</v>
      </c>
      <c r="W637" s="69" t="n">
        <f aca="false">V637/2</f>
        <v>86747.335</v>
      </c>
      <c r="X637" s="77" t="s">
        <v>647</v>
      </c>
    </row>
    <row r="638" s="3" customFormat="true" ht="21.75" hidden="false" customHeight="true" outlineLevel="0" collapsed="false">
      <c r="A638" s="60" t="n">
        <v>635</v>
      </c>
      <c r="B638" s="61" t="n">
        <v>62793</v>
      </c>
      <c r="C638" s="62" t="s">
        <v>663</v>
      </c>
      <c r="D638" s="60" t="n">
        <v>7.5</v>
      </c>
      <c r="E638" s="63" t="n">
        <f aca="false">D638/100*40</f>
        <v>3</v>
      </c>
      <c r="F638" s="60" t="n">
        <v>15</v>
      </c>
      <c r="G638" s="63" t="n">
        <f aca="false">F638/100*40</f>
        <v>6</v>
      </c>
      <c r="H638" s="60" t="n">
        <v>30</v>
      </c>
      <c r="I638" s="63" t="n">
        <f aca="false">H638/100*40</f>
        <v>12</v>
      </c>
      <c r="J638" s="60" t="n">
        <v>10</v>
      </c>
      <c r="K638" s="63" t="n">
        <f aca="false">J638/100*60</f>
        <v>6</v>
      </c>
      <c r="L638" s="60" t="n">
        <v>10</v>
      </c>
      <c r="M638" s="63" t="n">
        <f aca="false">L638/100*60</f>
        <v>6</v>
      </c>
      <c r="N638" s="60" t="n">
        <v>20</v>
      </c>
      <c r="O638" s="63" t="n">
        <f aca="false">N638/100*60</f>
        <v>12</v>
      </c>
      <c r="P638" s="63" t="n">
        <f aca="false">E638+G638+I638+K638+M638+O638</f>
        <v>45</v>
      </c>
      <c r="Q638" s="60"/>
      <c r="R638" s="55"/>
      <c r="S638" s="63" t="n">
        <f aca="false">+Q638+R638</f>
        <v>0</v>
      </c>
      <c r="T638" s="60" t="n">
        <v>0</v>
      </c>
      <c r="U638" s="78" t="n">
        <f aca="false">T638+S638+P638</f>
        <v>45</v>
      </c>
      <c r="V638" s="64" t="n">
        <v>97223.47</v>
      </c>
      <c r="W638" s="69" t="n">
        <f aca="false">V638/2</f>
        <v>48611.735</v>
      </c>
      <c r="X638" s="77" t="s">
        <v>647</v>
      </c>
    </row>
    <row r="639" s="3" customFormat="true" ht="21.75" hidden="false" customHeight="true" outlineLevel="0" collapsed="false">
      <c r="A639" s="60" t="n">
        <v>636</v>
      </c>
      <c r="B639" s="61" t="n">
        <v>62947</v>
      </c>
      <c r="C639" s="62" t="s">
        <v>664</v>
      </c>
      <c r="D639" s="60" t="n">
        <v>7.5</v>
      </c>
      <c r="E639" s="63" t="n">
        <f aca="false">D639/100*40</f>
        <v>3</v>
      </c>
      <c r="F639" s="60" t="n">
        <v>15</v>
      </c>
      <c r="G639" s="63" t="n">
        <f aca="false">F639/100*40</f>
        <v>6</v>
      </c>
      <c r="H639" s="60" t="n">
        <v>30</v>
      </c>
      <c r="I639" s="63" t="n">
        <f aca="false">H639/100*40</f>
        <v>12</v>
      </c>
      <c r="J639" s="60" t="n">
        <v>10</v>
      </c>
      <c r="K639" s="63" t="n">
        <f aca="false">J639/100*60</f>
        <v>6</v>
      </c>
      <c r="L639" s="60" t="n">
        <v>10</v>
      </c>
      <c r="M639" s="63" t="n">
        <f aca="false">L639/100*60</f>
        <v>6</v>
      </c>
      <c r="N639" s="60" t="n">
        <v>20</v>
      </c>
      <c r="O639" s="63" t="n">
        <f aca="false">N639/100*60</f>
        <v>12</v>
      </c>
      <c r="P639" s="63" t="n">
        <f aca="false">E639+G639+I639+K639+M639+O639</f>
        <v>45</v>
      </c>
      <c r="Q639" s="60"/>
      <c r="R639" s="55"/>
      <c r="S639" s="63" t="n">
        <f aca="false">+Q639+R639</f>
        <v>0</v>
      </c>
      <c r="T639" s="60" t="n">
        <v>0</v>
      </c>
      <c r="U639" s="78" t="n">
        <f aca="false">T639+S639+P639</f>
        <v>45</v>
      </c>
      <c r="V639" s="64" t="n">
        <v>80660</v>
      </c>
      <c r="W639" s="69" t="n">
        <f aca="false">V639/2</f>
        <v>40330</v>
      </c>
      <c r="X639" s="77" t="s">
        <v>647</v>
      </c>
    </row>
    <row r="640" s="3" customFormat="true" ht="21.75" hidden="false" customHeight="true" outlineLevel="0" collapsed="false">
      <c r="A640" s="55" t="n">
        <v>637</v>
      </c>
      <c r="B640" s="61" t="n">
        <v>63477</v>
      </c>
      <c r="C640" s="62" t="s">
        <v>665</v>
      </c>
      <c r="D640" s="60" t="n">
        <v>7.5</v>
      </c>
      <c r="E640" s="63" t="n">
        <f aca="false">D640/100*40</f>
        <v>3</v>
      </c>
      <c r="F640" s="60" t="n">
        <v>15</v>
      </c>
      <c r="G640" s="63" t="n">
        <f aca="false">F640/100*40</f>
        <v>6</v>
      </c>
      <c r="H640" s="60" t="n">
        <v>30</v>
      </c>
      <c r="I640" s="63" t="n">
        <f aca="false">H640/100*40</f>
        <v>12</v>
      </c>
      <c r="J640" s="60" t="n">
        <v>10</v>
      </c>
      <c r="K640" s="63" t="n">
        <f aca="false">J640/100*60</f>
        <v>6</v>
      </c>
      <c r="L640" s="60" t="n">
        <v>10</v>
      </c>
      <c r="M640" s="63" t="n">
        <f aca="false">L640/100*60</f>
        <v>6</v>
      </c>
      <c r="N640" s="60" t="n">
        <v>20</v>
      </c>
      <c r="O640" s="63" t="n">
        <f aca="false">N640/100*60</f>
        <v>12</v>
      </c>
      <c r="P640" s="63" t="n">
        <f aca="false">E640+G640+I640+K640+M640+O640</f>
        <v>45</v>
      </c>
      <c r="Q640" s="60"/>
      <c r="R640" s="55"/>
      <c r="S640" s="63" t="n">
        <f aca="false">+Q640+R640</f>
        <v>0</v>
      </c>
      <c r="T640" s="60" t="n">
        <v>0</v>
      </c>
      <c r="U640" s="78" t="n">
        <f aca="false">T640+S640+P640</f>
        <v>45</v>
      </c>
      <c r="V640" s="64" t="n">
        <v>146003.62</v>
      </c>
      <c r="W640" s="69" t="n">
        <f aca="false">V640/2</f>
        <v>73001.81</v>
      </c>
      <c r="X640" s="77" t="s">
        <v>647</v>
      </c>
    </row>
    <row r="641" s="3" customFormat="true" ht="30.75" hidden="false" customHeight="true" outlineLevel="0" collapsed="false">
      <c r="A641" s="60" t="n">
        <v>638</v>
      </c>
      <c r="B641" s="61" t="n">
        <v>63579</v>
      </c>
      <c r="C641" s="62" t="s">
        <v>666</v>
      </c>
      <c r="D641" s="60" t="n">
        <v>22</v>
      </c>
      <c r="E641" s="63" t="n">
        <f aca="false">D641/100*40</f>
        <v>8.8</v>
      </c>
      <c r="F641" s="60" t="n">
        <v>15</v>
      </c>
      <c r="G641" s="63" t="n">
        <f aca="false">F641/100*40</f>
        <v>6</v>
      </c>
      <c r="H641" s="60" t="n">
        <v>0</v>
      </c>
      <c r="I641" s="63" t="n">
        <f aca="false">H641/100*40</f>
        <v>0</v>
      </c>
      <c r="J641" s="60" t="n">
        <v>10</v>
      </c>
      <c r="K641" s="63" t="n">
        <f aca="false">J641/100*60</f>
        <v>6</v>
      </c>
      <c r="L641" s="60" t="n">
        <v>20</v>
      </c>
      <c r="M641" s="63" t="n">
        <f aca="false">L641/100*60</f>
        <v>12</v>
      </c>
      <c r="N641" s="60" t="n">
        <v>20</v>
      </c>
      <c r="O641" s="63" t="n">
        <f aca="false">N641/100*60</f>
        <v>12</v>
      </c>
      <c r="P641" s="63" t="n">
        <f aca="false">E641+G641+I641+K641+M641+O641</f>
        <v>44.8</v>
      </c>
      <c r="Q641" s="60"/>
      <c r="R641" s="55"/>
      <c r="S641" s="63" t="n">
        <f aca="false">+Q641+R641</f>
        <v>0</v>
      </c>
      <c r="T641" s="60" t="n">
        <v>0</v>
      </c>
      <c r="U641" s="78" t="n">
        <f aca="false">T641+S641+P641</f>
        <v>44.8</v>
      </c>
      <c r="V641" s="64" t="n">
        <v>85783.5</v>
      </c>
      <c r="W641" s="69" t="n">
        <f aca="false">V641/2</f>
        <v>42891.75</v>
      </c>
      <c r="X641" s="77" t="s">
        <v>647</v>
      </c>
    </row>
    <row r="642" s="3" customFormat="true" ht="20.25" hidden="false" customHeight="true" outlineLevel="0" collapsed="false">
      <c r="A642" s="60" t="n">
        <v>639</v>
      </c>
      <c r="B642" s="61" t="n">
        <v>62472</v>
      </c>
      <c r="C642" s="62" t="s">
        <v>667</v>
      </c>
      <c r="D642" s="60" t="n">
        <v>7.5</v>
      </c>
      <c r="E642" s="63" t="n">
        <f aca="false">D642/100*40</f>
        <v>3</v>
      </c>
      <c r="F642" s="60" t="n">
        <v>15</v>
      </c>
      <c r="G642" s="63" t="n">
        <f aca="false">F642/100*40</f>
        <v>6</v>
      </c>
      <c r="H642" s="60" t="n">
        <v>10</v>
      </c>
      <c r="I642" s="63" t="n">
        <f aca="false">H642/100*40</f>
        <v>4</v>
      </c>
      <c r="J642" s="60" t="n">
        <v>20</v>
      </c>
      <c r="K642" s="63" t="n">
        <f aca="false">J642/100*60</f>
        <v>12</v>
      </c>
      <c r="L642" s="60" t="n">
        <v>10</v>
      </c>
      <c r="M642" s="63" t="n">
        <f aca="false">L642/100*60</f>
        <v>6</v>
      </c>
      <c r="N642" s="60" t="n">
        <v>20</v>
      </c>
      <c r="O642" s="63" t="n">
        <f aca="false">N642/100*60</f>
        <v>12</v>
      </c>
      <c r="P642" s="63" t="n">
        <f aca="false">E642+G642+I642+K642+M642+O642</f>
        <v>43</v>
      </c>
      <c r="Q642" s="60"/>
      <c r="R642" s="55"/>
      <c r="S642" s="63" t="n">
        <f aca="false">+Q642+R642</f>
        <v>0</v>
      </c>
      <c r="T642" s="60" t="n">
        <v>0</v>
      </c>
      <c r="U642" s="78" t="n">
        <f aca="false">T642+S642+P642</f>
        <v>43</v>
      </c>
      <c r="V642" s="64" t="n">
        <v>44967.54</v>
      </c>
      <c r="W642" s="69" t="n">
        <f aca="false">V642/2</f>
        <v>22483.77</v>
      </c>
      <c r="X642" s="77" t="s">
        <v>647</v>
      </c>
    </row>
    <row r="643" s="3" customFormat="true" ht="24" hidden="false" customHeight="true" outlineLevel="0" collapsed="false">
      <c r="A643" s="55" t="n">
        <v>640</v>
      </c>
      <c r="B643" s="61" t="n">
        <v>63622</v>
      </c>
      <c r="C643" s="62" t="s">
        <v>668</v>
      </c>
      <c r="D643" s="60" t="n">
        <v>15</v>
      </c>
      <c r="E643" s="63" t="n">
        <f aca="false">D643/100*40</f>
        <v>6</v>
      </c>
      <c r="F643" s="60" t="n">
        <v>15</v>
      </c>
      <c r="G643" s="63" t="n">
        <f aca="false">F643/100*40</f>
        <v>6</v>
      </c>
      <c r="H643" s="60" t="n">
        <v>40</v>
      </c>
      <c r="I643" s="63" t="n">
        <v>0</v>
      </c>
      <c r="J643" s="60" t="n">
        <v>20</v>
      </c>
      <c r="K643" s="63" t="n">
        <f aca="false">J643/100*60</f>
        <v>12</v>
      </c>
      <c r="L643" s="60" t="n">
        <v>10</v>
      </c>
      <c r="M643" s="63" t="n">
        <f aca="false">L643/100*60</f>
        <v>6</v>
      </c>
      <c r="N643" s="60" t="n">
        <v>20</v>
      </c>
      <c r="O643" s="63" t="n">
        <f aca="false">N643/100*60</f>
        <v>12</v>
      </c>
      <c r="P643" s="63" t="n">
        <f aca="false">E643+G643+I643+K643+M643+O643</f>
        <v>42</v>
      </c>
      <c r="Q643" s="60"/>
      <c r="R643" s="55"/>
      <c r="S643" s="63" t="n">
        <f aca="false">+Q643+R643</f>
        <v>0</v>
      </c>
      <c r="T643" s="60" t="n">
        <v>0</v>
      </c>
      <c r="U643" s="78" t="n">
        <f aca="false">T643+S643+P643</f>
        <v>42</v>
      </c>
      <c r="V643" s="64" t="n">
        <v>44967.54</v>
      </c>
      <c r="W643" s="69" t="n">
        <f aca="false">V643/2</f>
        <v>22483.77</v>
      </c>
      <c r="X643" s="77" t="s">
        <v>647</v>
      </c>
    </row>
    <row r="644" s="3" customFormat="true" ht="9.75" hidden="false" customHeight="false" outlineLevel="0" collapsed="false">
      <c r="E644" s="79"/>
      <c r="G644" s="79"/>
      <c r="H644" s="79"/>
      <c r="I644" s="79"/>
      <c r="K644" s="79"/>
      <c r="M644" s="79"/>
      <c r="O644" s="79"/>
      <c r="P644" s="79"/>
      <c r="S644" s="79"/>
      <c r="U644" s="79"/>
    </row>
    <row r="645" s="3" customFormat="true" ht="9.75" hidden="false" customHeight="false" outlineLevel="0" collapsed="false">
      <c r="E645" s="79"/>
      <c r="G645" s="79"/>
      <c r="H645" s="79"/>
      <c r="I645" s="79"/>
      <c r="K645" s="79"/>
      <c r="M645" s="79"/>
      <c r="O645" s="79"/>
      <c r="P645" s="79"/>
      <c r="S645" s="79"/>
      <c r="U645" s="79"/>
    </row>
    <row r="646" s="3" customFormat="true" ht="9.75" hidden="false" customHeight="false" outlineLevel="0" collapsed="false">
      <c r="E646" s="79"/>
      <c r="G646" s="79"/>
      <c r="H646" s="79"/>
      <c r="I646" s="79"/>
      <c r="K646" s="79"/>
      <c r="M646" s="79"/>
      <c r="O646" s="79"/>
      <c r="P646" s="79"/>
      <c r="S646" s="79"/>
      <c r="U646" s="79"/>
    </row>
    <row r="647" s="3" customFormat="true" ht="9.75" hidden="false" customHeight="false" outlineLevel="0" collapsed="false">
      <c r="E647" s="79"/>
      <c r="G647" s="79"/>
      <c r="H647" s="79"/>
      <c r="I647" s="79"/>
      <c r="K647" s="79"/>
      <c r="M647" s="79"/>
      <c r="O647" s="79"/>
      <c r="P647" s="79"/>
      <c r="S647" s="79"/>
      <c r="U647" s="79"/>
    </row>
    <row r="648" s="3" customFormat="true" ht="9.75" hidden="false" customHeight="false" outlineLevel="0" collapsed="false">
      <c r="E648" s="79"/>
      <c r="G648" s="79"/>
      <c r="H648" s="79"/>
      <c r="I648" s="79"/>
      <c r="K648" s="79"/>
      <c r="M648" s="79"/>
      <c r="O648" s="79"/>
      <c r="P648" s="79"/>
      <c r="S648" s="79"/>
      <c r="U648" s="79"/>
    </row>
    <row r="649" s="3" customFormat="true" ht="9.75" hidden="false" customHeight="false" outlineLevel="0" collapsed="false">
      <c r="E649" s="79"/>
      <c r="G649" s="79"/>
      <c r="H649" s="79"/>
      <c r="I649" s="79"/>
      <c r="K649" s="79"/>
      <c r="M649" s="79"/>
      <c r="O649" s="79"/>
      <c r="P649" s="79"/>
      <c r="S649" s="79"/>
      <c r="U649" s="79"/>
    </row>
    <row r="650" s="3" customFormat="true" ht="9.75" hidden="false" customHeight="false" outlineLevel="0" collapsed="false">
      <c r="E650" s="79"/>
      <c r="G650" s="79"/>
      <c r="H650" s="79"/>
      <c r="I650" s="79"/>
      <c r="K650" s="79"/>
      <c r="M650" s="79"/>
      <c r="O650" s="79"/>
      <c r="P650" s="79"/>
      <c r="S650" s="79"/>
      <c r="U650" s="79"/>
    </row>
    <row r="651" s="3" customFormat="true" ht="9.75" hidden="false" customHeight="false" outlineLevel="0" collapsed="false">
      <c r="E651" s="79"/>
      <c r="G651" s="79"/>
      <c r="H651" s="79"/>
      <c r="I651" s="79"/>
      <c r="K651" s="79"/>
      <c r="M651" s="79"/>
      <c r="O651" s="79"/>
      <c r="P651" s="79"/>
      <c r="S651" s="79"/>
      <c r="U651" s="79"/>
    </row>
    <row r="652" s="3" customFormat="true" ht="9.75" hidden="false" customHeight="false" outlineLevel="0" collapsed="false">
      <c r="E652" s="79"/>
      <c r="G652" s="79"/>
      <c r="H652" s="79"/>
      <c r="I652" s="79"/>
      <c r="K652" s="79"/>
      <c r="M652" s="79"/>
      <c r="O652" s="79"/>
      <c r="P652" s="79"/>
      <c r="S652" s="79"/>
      <c r="U652" s="79"/>
    </row>
    <row r="653" s="3" customFormat="true" ht="9.75" hidden="false" customHeight="false" outlineLevel="0" collapsed="false">
      <c r="E653" s="79"/>
      <c r="G653" s="79"/>
      <c r="H653" s="79"/>
      <c r="I653" s="79"/>
      <c r="K653" s="79"/>
      <c r="M653" s="79"/>
      <c r="O653" s="79"/>
      <c r="P653" s="79"/>
      <c r="S653" s="79"/>
      <c r="U653" s="79"/>
    </row>
    <row r="654" s="3" customFormat="true" ht="9.75" hidden="false" customHeight="false" outlineLevel="0" collapsed="false">
      <c r="E654" s="79"/>
      <c r="G654" s="79"/>
      <c r="H654" s="79"/>
      <c r="I654" s="79"/>
      <c r="K654" s="79"/>
      <c r="M654" s="79"/>
      <c r="O654" s="79"/>
      <c r="P654" s="79"/>
      <c r="S654" s="79"/>
      <c r="U654" s="79"/>
    </row>
    <row r="655" s="3" customFormat="true" ht="9.75" hidden="false" customHeight="false" outlineLevel="0" collapsed="false">
      <c r="E655" s="79"/>
      <c r="G655" s="79"/>
      <c r="H655" s="79"/>
      <c r="I655" s="79"/>
      <c r="K655" s="79"/>
      <c r="M655" s="79"/>
      <c r="O655" s="79"/>
      <c r="P655" s="79"/>
      <c r="S655" s="79"/>
      <c r="U655" s="79"/>
    </row>
    <row r="656" s="3" customFormat="true" ht="9.75" hidden="false" customHeight="false" outlineLevel="0" collapsed="false">
      <c r="E656" s="79"/>
      <c r="G656" s="79"/>
      <c r="H656" s="79"/>
      <c r="I656" s="79"/>
      <c r="K656" s="79"/>
      <c r="M656" s="79"/>
      <c r="O656" s="79"/>
      <c r="P656" s="79"/>
      <c r="S656" s="79"/>
      <c r="U656" s="79"/>
    </row>
    <row r="657" s="3" customFormat="true" ht="9.75" hidden="false" customHeight="false" outlineLevel="0" collapsed="false">
      <c r="E657" s="79"/>
      <c r="G657" s="79"/>
      <c r="H657" s="79"/>
      <c r="I657" s="79"/>
      <c r="K657" s="79"/>
      <c r="M657" s="79"/>
      <c r="O657" s="79"/>
      <c r="P657" s="79"/>
      <c r="S657" s="79"/>
      <c r="U657" s="79"/>
    </row>
    <row r="658" s="3" customFormat="true" ht="9.75" hidden="false" customHeight="false" outlineLevel="0" collapsed="false">
      <c r="E658" s="79"/>
      <c r="G658" s="79"/>
      <c r="H658" s="79"/>
      <c r="I658" s="79"/>
      <c r="K658" s="79"/>
      <c r="M658" s="79"/>
      <c r="O658" s="79"/>
      <c r="P658" s="79"/>
      <c r="S658" s="79"/>
      <c r="U658" s="79"/>
    </row>
    <row r="659" s="3" customFormat="true" ht="9.75" hidden="false" customHeight="false" outlineLevel="0" collapsed="false">
      <c r="E659" s="79"/>
      <c r="G659" s="79"/>
      <c r="H659" s="79"/>
      <c r="I659" s="79"/>
      <c r="K659" s="79"/>
      <c r="M659" s="79"/>
      <c r="O659" s="79"/>
      <c r="P659" s="79"/>
      <c r="S659" s="79"/>
      <c r="U659" s="79"/>
    </row>
    <row r="660" s="3" customFormat="true" ht="9.75" hidden="false" customHeight="false" outlineLevel="0" collapsed="false">
      <c r="E660" s="79"/>
      <c r="G660" s="79"/>
      <c r="H660" s="79"/>
      <c r="I660" s="79"/>
      <c r="K660" s="79"/>
      <c r="M660" s="79"/>
      <c r="O660" s="79"/>
      <c r="P660" s="79"/>
      <c r="S660" s="79"/>
      <c r="U660" s="79"/>
    </row>
    <row r="661" s="3" customFormat="true" ht="9.75" hidden="false" customHeight="false" outlineLevel="0" collapsed="false">
      <c r="E661" s="79"/>
      <c r="G661" s="79"/>
      <c r="H661" s="79"/>
      <c r="I661" s="79"/>
      <c r="K661" s="79"/>
      <c r="M661" s="79"/>
      <c r="O661" s="79"/>
      <c r="P661" s="79"/>
      <c r="S661" s="79"/>
      <c r="U661" s="79"/>
    </row>
    <row r="662" s="3" customFormat="true" ht="9.75" hidden="false" customHeight="false" outlineLevel="0" collapsed="false">
      <c r="E662" s="79"/>
      <c r="G662" s="79"/>
      <c r="H662" s="79"/>
      <c r="I662" s="79"/>
      <c r="K662" s="79"/>
      <c r="M662" s="79"/>
      <c r="O662" s="79"/>
      <c r="P662" s="79"/>
      <c r="S662" s="79"/>
      <c r="U662" s="79"/>
    </row>
    <row r="663" s="3" customFormat="true" ht="9.75" hidden="false" customHeight="false" outlineLevel="0" collapsed="false">
      <c r="E663" s="79"/>
      <c r="G663" s="79"/>
      <c r="H663" s="79"/>
      <c r="I663" s="79"/>
      <c r="K663" s="79"/>
      <c r="M663" s="79"/>
      <c r="O663" s="79"/>
      <c r="P663" s="79"/>
      <c r="S663" s="79"/>
      <c r="U663" s="79"/>
    </row>
    <row r="664" s="3" customFormat="true" ht="9.75" hidden="false" customHeight="false" outlineLevel="0" collapsed="false">
      <c r="E664" s="79"/>
      <c r="G664" s="79"/>
      <c r="H664" s="79"/>
      <c r="I664" s="79"/>
      <c r="K664" s="79"/>
      <c r="M664" s="79"/>
      <c r="O664" s="79"/>
      <c r="P664" s="79"/>
      <c r="S664" s="79"/>
      <c r="U664" s="79"/>
    </row>
    <row r="665" s="3" customFormat="true" ht="9.75" hidden="false" customHeight="false" outlineLevel="0" collapsed="false">
      <c r="E665" s="79"/>
      <c r="G665" s="79"/>
      <c r="H665" s="79"/>
      <c r="I665" s="79"/>
      <c r="K665" s="79"/>
      <c r="M665" s="79"/>
      <c r="O665" s="79"/>
      <c r="P665" s="79"/>
      <c r="S665" s="79"/>
      <c r="U665" s="79"/>
    </row>
    <row r="666" s="3" customFormat="true" ht="9.75" hidden="false" customHeight="false" outlineLevel="0" collapsed="false">
      <c r="E666" s="79"/>
      <c r="G666" s="79"/>
      <c r="H666" s="79"/>
      <c r="I666" s="79"/>
      <c r="K666" s="79"/>
      <c r="M666" s="79"/>
      <c r="O666" s="79"/>
      <c r="P666" s="79"/>
      <c r="S666" s="79"/>
      <c r="U666" s="79"/>
    </row>
    <row r="667" s="3" customFormat="true" ht="9.75" hidden="false" customHeight="false" outlineLevel="0" collapsed="false">
      <c r="E667" s="79"/>
      <c r="G667" s="79"/>
      <c r="H667" s="79"/>
      <c r="I667" s="79"/>
      <c r="K667" s="79"/>
      <c r="M667" s="79"/>
      <c r="O667" s="79"/>
      <c r="P667" s="79"/>
      <c r="S667" s="79"/>
      <c r="U667" s="79"/>
    </row>
    <row r="668" s="3" customFormat="true" ht="9.75" hidden="false" customHeight="false" outlineLevel="0" collapsed="false">
      <c r="E668" s="79"/>
      <c r="G668" s="79"/>
      <c r="H668" s="79"/>
      <c r="I668" s="79"/>
      <c r="K668" s="79"/>
      <c r="M668" s="79"/>
      <c r="O668" s="79"/>
      <c r="P668" s="79"/>
      <c r="S668" s="79"/>
      <c r="U668" s="79"/>
    </row>
    <row r="669" s="3" customFormat="true" ht="9.75" hidden="false" customHeight="false" outlineLevel="0" collapsed="false">
      <c r="E669" s="79"/>
      <c r="G669" s="79"/>
      <c r="H669" s="79"/>
      <c r="I669" s="79"/>
      <c r="K669" s="79"/>
      <c r="M669" s="79"/>
      <c r="O669" s="79"/>
      <c r="P669" s="79"/>
      <c r="S669" s="79"/>
      <c r="U669" s="79"/>
    </row>
    <row r="670" s="3" customFormat="true" ht="9.75" hidden="false" customHeight="false" outlineLevel="0" collapsed="false">
      <c r="E670" s="79"/>
      <c r="G670" s="79"/>
      <c r="H670" s="79"/>
      <c r="I670" s="79"/>
      <c r="K670" s="79"/>
      <c r="M670" s="79"/>
      <c r="O670" s="79"/>
      <c r="P670" s="79"/>
      <c r="S670" s="79"/>
      <c r="U670" s="79"/>
    </row>
    <row r="671" s="3" customFormat="true" ht="9.75" hidden="false" customHeight="false" outlineLevel="0" collapsed="false">
      <c r="E671" s="79"/>
      <c r="G671" s="79"/>
      <c r="H671" s="79"/>
      <c r="I671" s="79"/>
      <c r="K671" s="79"/>
      <c r="M671" s="79"/>
      <c r="O671" s="79"/>
      <c r="P671" s="79"/>
      <c r="S671" s="79"/>
      <c r="U671" s="79"/>
    </row>
    <row r="672" s="3" customFormat="true" ht="9.75" hidden="false" customHeight="false" outlineLevel="0" collapsed="false">
      <c r="E672" s="79"/>
      <c r="G672" s="79"/>
      <c r="H672" s="79"/>
      <c r="I672" s="79"/>
      <c r="K672" s="79"/>
      <c r="M672" s="79"/>
      <c r="O672" s="79"/>
      <c r="P672" s="79"/>
      <c r="S672" s="79"/>
      <c r="U672" s="79"/>
    </row>
    <row r="673" s="3" customFormat="true" ht="9.75" hidden="false" customHeight="false" outlineLevel="0" collapsed="false">
      <c r="E673" s="79"/>
      <c r="G673" s="79"/>
      <c r="H673" s="79"/>
      <c r="I673" s="79"/>
      <c r="K673" s="79"/>
      <c r="M673" s="79"/>
      <c r="O673" s="79"/>
      <c r="P673" s="79"/>
      <c r="S673" s="79"/>
      <c r="U673" s="79"/>
    </row>
    <row r="674" s="3" customFormat="true" ht="9.75" hidden="false" customHeight="false" outlineLevel="0" collapsed="false">
      <c r="E674" s="79"/>
      <c r="G674" s="79"/>
      <c r="H674" s="79"/>
      <c r="I674" s="79"/>
      <c r="K674" s="79"/>
      <c r="M674" s="79"/>
      <c r="O674" s="79"/>
      <c r="P674" s="79"/>
      <c r="S674" s="79"/>
      <c r="U674" s="79"/>
    </row>
    <row r="675" s="3" customFormat="true" ht="9.75" hidden="false" customHeight="false" outlineLevel="0" collapsed="false">
      <c r="E675" s="79"/>
      <c r="G675" s="79"/>
      <c r="H675" s="79"/>
      <c r="I675" s="79"/>
      <c r="K675" s="79"/>
      <c r="M675" s="79"/>
      <c r="O675" s="79"/>
      <c r="P675" s="79"/>
      <c r="S675" s="79"/>
      <c r="U675" s="79"/>
    </row>
    <row r="676" s="3" customFormat="true" ht="9.75" hidden="false" customHeight="false" outlineLevel="0" collapsed="false">
      <c r="E676" s="79"/>
      <c r="G676" s="79"/>
      <c r="H676" s="79"/>
      <c r="I676" s="79"/>
      <c r="K676" s="79"/>
      <c r="M676" s="79"/>
      <c r="O676" s="79"/>
      <c r="P676" s="79"/>
      <c r="S676" s="79"/>
      <c r="U676" s="79"/>
    </row>
    <row r="677" s="3" customFormat="true" ht="9.75" hidden="false" customHeight="false" outlineLevel="0" collapsed="false">
      <c r="E677" s="79"/>
      <c r="G677" s="79"/>
      <c r="H677" s="79"/>
      <c r="I677" s="79"/>
      <c r="K677" s="79"/>
      <c r="M677" s="79"/>
      <c r="O677" s="79"/>
      <c r="P677" s="79"/>
      <c r="S677" s="79"/>
      <c r="U677" s="79"/>
    </row>
    <row r="678" s="3" customFormat="true" ht="9.75" hidden="false" customHeight="false" outlineLevel="0" collapsed="false">
      <c r="E678" s="79"/>
      <c r="G678" s="79"/>
      <c r="H678" s="79"/>
      <c r="I678" s="79"/>
      <c r="K678" s="79"/>
      <c r="M678" s="79"/>
      <c r="O678" s="79"/>
      <c r="P678" s="79"/>
      <c r="S678" s="79"/>
      <c r="U678" s="79"/>
    </row>
    <row r="679" s="3" customFormat="true" ht="9.75" hidden="false" customHeight="false" outlineLevel="0" collapsed="false">
      <c r="E679" s="79"/>
      <c r="G679" s="79"/>
      <c r="H679" s="79"/>
      <c r="I679" s="79"/>
      <c r="K679" s="79"/>
      <c r="M679" s="79"/>
      <c r="O679" s="79"/>
      <c r="P679" s="79"/>
      <c r="S679" s="79"/>
      <c r="U679" s="79"/>
    </row>
    <row r="680" s="3" customFormat="true" ht="9.75" hidden="false" customHeight="false" outlineLevel="0" collapsed="false">
      <c r="E680" s="79"/>
      <c r="G680" s="79"/>
      <c r="H680" s="79"/>
      <c r="I680" s="79"/>
      <c r="K680" s="79"/>
      <c r="M680" s="79"/>
      <c r="O680" s="79"/>
      <c r="P680" s="79"/>
      <c r="S680" s="79"/>
      <c r="U680" s="79"/>
    </row>
    <row r="681" s="3" customFormat="true" ht="9.75" hidden="false" customHeight="false" outlineLevel="0" collapsed="false">
      <c r="E681" s="79"/>
      <c r="G681" s="79"/>
      <c r="H681" s="79"/>
      <c r="I681" s="79"/>
      <c r="K681" s="79"/>
      <c r="M681" s="79"/>
      <c r="O681" s="79"/>
      <c r="P681" s="79"/>
      <c r="S681" s="79"/>
      <c r="U681" s="79"/>
    </row>
    <row r="682" s="3" customFormat="true" ht="9.75" hidden="false" customHeight="false" outlineLevel="0" collapsed="false">
      <c r="E682" s="79"/>
      <c r="G682" s="79"/>
      <c r="H682" s="79"/>
      <c r="I682" s="79"/>
      <c r="K682" s="79"/>
      <c r="M682" s="79"/>
      <c r="O682" s="79"/>
      <c r="P682" s="79"/>
      <c r="S682" s="79"/>
      <c r="U682" s="79"/>
    </row>
    <row r="683" s="3" customFormat="true" ht="9.75" hidden="false" customHeight="false" outlineLevel="0" collapsed="false">
      <c r="E683" s="79"/>
      <c r="G683" s="79"/>
      <c r="H683" s="79"/>
      <c r="I683" s="79"/>
      <c r="K683" s="79"/>
      <c r="M683" s="79"/>
      <c r="O683" s="79"/>
      <c r="P683" s="79"/>
      <c r="S683" s="79"/>
      <c r="U683" s="79"/>
    </row>
    <row r="684" s="3" customFormat="true" ht="9.75" hidden="false" customHeight="false" outlineLevel="0" collapsed="false">
      <c r="E684" s="79"/>
      <c r="G684" s="79"/>
      <c r="H684" s="79"/>
      <c r="I684" s="79"/>
      <c r="K684" s="79"/>
      <c r="M684" s="79"/>
      <c r="O684" s="79"/>
      <c r="P684" s="79"/>
      <c r="S684" s="79"/>
      <c r="U684" s="79"/>
    </row>
    <row r="685" s="3" customFormat="true" ht="9.75" hidden="false" customHeight="false" outlineLevel="0" collapsed="false">
      <c r="E685" s="79"/>
      <c r="G685" s="79"/>
      <c r="H685" s="79"/>
      <c r="I685" s="79"/>
      <c r="K685" s="79"/>
      <c r="M685" s="79"/>
      <c r="O685" s="79"/>
      <c r="P685" s="79"/>
      <c r="S685" s="79"/>
      <c r="U685" s="79"/>
    </row>
    <row r="686" s="3" customFormat="true" ht="9.75" hidden="false" customHeight="false" outlineLevel="0" collapsed="false">
      <c r="E686" s="79"/>
      <c r="G686" s="79"/>
      <c r="H686" s="79"/>
      <c r="I686" s="79"/>
      <c r="K686" s="79"/>
      <c r="M686" s="79"/>
      <c r="O686" s="79"/>
      <c r="P686" s="79"/>
      <c r="S686" s="79"/>
      <c r="U686" s="79"/>
    </row>
    <row r="687" s="3" customFormat="true" ht="9.75" hidden="false" customHeight="false" outlineLevel="0" collapsed="false">
      <c r="E687" s="79"/>
      <c r="G687" s="79"/>
      <c r="H687" s="79"/>
      <c r="I687" s="79"/>
      <c r="K687" s="79"/>
      <c r="M687" s="79"/>
      <c r="O687" s="79"/>
      <c r="P687" s="79"/>
      <c r="S687" s="79"/>
      <c r="U687" s="79"/>
    </row>
    <row r="688" s="3" customFormat="true" ht="9.75" hidden="false" customHeight="false" outlineLevel="0" collapsed="false">
      <c r="E688" s="79"/>
      <c r="G688" s="79"/>
      <c r="H688" s="79"/>
      <c r="I688" s="79"/>
      <c r="K688" s="79"/>
      <c r="M688" s="79"/>
      <c r="O688" s="79"/>
      <c r="P688" s="79"/>
      <c r="S688" s="79"/>
      <c r="U688" s="79"/>
    </row>
    <row r="689" s="3" customFormat="true" ht="9.75" hidden="false" customHeight="false" outlineLevel="0" collapsed="false">
      <c r="E689" s="79"/>
      <c r="G689" s="79"/>
      <c r="H689" s="79"/>
      <c r="I689" s="79"/>
      <c r="K689" s="79"/>
      <c r="M689" s="79"/>
      <c r="O689" s="79"/>
      <c r="P689" s="79"/>
      <c r="S689" s="79"/>
      <c r="U689" s="79"/>
    </row>
    <row r="690" s="3" customFormat="true" ht="9.75" hidden="false" customHeight="false" outlineLevel="0" collapsed="false">
      <c r="E690" s="79"/>
      <c r="G690" s="79"/>
      <c r="H690" s="79"/>
      <c r="I690" s="79"/>
      <c r="K690" s="79"/>
      <c r="M690" s="79"/>
      <c r="O690" s="79"/>
      <c r="P690" s="79"/>
      <c r="S690" s="79"/>
      <c r="U690" s="79"/>
    </row>
    <row r="691" s="3" customFormat="true" ht="9.75" hidden="false" customHeight="false" outlineLevel="0" collapsed="false">
      <c r="E691" s="79"/>
      <c r="G691" s="79"/>
      <c r="H691" s="79"/>
      <c r="I691" s="79"/>
      <c r="K691" s="79"/>
      <c r="M691" s="79"/>
      <c r="O691" s="79"/>
      <c r="P691" s="79"/>
      <c r="S691" s="79"/>
      <c r="U691" s="79"/>
    </row>
    <row r="692" s="3" customFormat="true" ht="9.75" hidden="false" customHeight="false" outlineLevel="0" collapsed="false">
      <c r="E692" s="79"/>
      <c r="G692" s="79"/>
      <c r="H692" s="79"/>
      <c r="I692" s="79"/>
      <c r="K692" s="79"/>
      <c r="M692" s="79"/>
      <c r="O692" s="79"/>
      <c r="P692" s="79"/>
      <c r="S692" s="79"/>
      <c r="U692" s="79"/>
    </row>
    <row r="693" s="3" customFormat="true" ht="9.75" hidden="false" customHeight="false" outlineLevel="0" collapsed="false">
      <c r="E693" s="79"/>
      <c r="G693" s="79"/>
      <c r="H693" s="79"/>
      <c r="I693" s="79"/>
      <c r="K693" s="79"/>
      <c r="M693" s="79"/>
      <c r="O693" s="79"/>
      <c r="P693" s="79"/>
      <c r="S693" s="79"/>
      <c r="U693" s="79"/>
    </row>
    <row r="694" s="3" customFormat="true" ht="9.75" hidden="false" customHeight="false" outlineLevel="0" collapsed="false">
      <c r="E694" s="79"/>
      <c r="G694" s="79"/>
      <c r="H694" s="79"/>
      <c r="I694" s="79"/>
      <c r="K694" s="79"/>
      <c r="M694" s="79"/>
      <c r="O694" s="79"/>
      <c r="P694" s="79"/>
      <c r="S694" s="79"/>
      <c r="U694" s="79"/>
    </row>
    <row r="695" s="3" customFormat="true" ht="9.75" hidden="false" customHeight="false" outlineLevel="0" collapsed="false">
      <c r="E695" s="79"/>
      <c r="G695" s="79"/>
      <c r="H695" s="79"/>
      <c r="I695" s="79"/>
      <c r="K695" s="79"/>
      <c r="M695" s="79"/>
      <c r="O695" s="79"/>
      <c r="P695" s="79"/>
      <c r="S695" s="79"/>
      <c r="U695" s="79"/>
    </row>
    <row r="696" s="3" customFormat="true" ht="9.75" hidden="false" customHeight="false" outlineLevel="0" collapsed="false">
      <c r="E696" s="79"/>
      <c r="G696" s="79"/>
      <c r="H696" s="79"/>
      <c r="I696" s="79"/>
      <c r="K696" s="79"/>
      <c r="M696" s="79"/>
      <c r="O696" s="79"/>
      <c r="P696" s="79"/>
      <c r="S696" s="79"/>
      <c r="U696" s="79"/>
    </row>
    <row r="697" s="3" customFormat="true" ht="9.75" hidden="false" customHeight="false" outlineLevel="0" collapsed="false">
      <c r="E697" s="79"/>
      <c r="G697" s="79"/>
      <c r="H697" s="79"/>
      <c r="I697" s="79"/>
      <c r="K697" s="79"/>
      <c r="M697" s="79"/>
      <c r="O697" s="79"/>
      <c r="P697" s="79"/>
      <c r="S697" s="79"/>
      <c r="U697" s="79"/>
    </row>
    <row r="698" s="3" customFormat="true" ht="9.75" hidden="false" customHeight="false" outlineLevel="0" collapsed="false">
      <c r="E698" s="79"/>
      <c r="G698" s="79"/>
      <c r="H698" s="79"/>
      <c r="I698" s="79"/>
      <c r="K698" s="79"/>
      <c r="M698" s="79"/>
      <c r="O698" s="79"/>
      <c r="P698" s="79"/>
      <c r="S698" s="79"/>
      <c r="U698" s="79"/>
    </row>
    <row r="699" s="3" customFormat="true" ht="9.75" hidden="false" customHeight="false" outlineLevel="0" collapsed="false">
      <c r="E699" s="79"/>
      <c r="G699" s="79"/>
      <c r="H699" s="79"/>
      <c r="I699" s="79"/>
      <c r="K699" s="79"/>
      <c r="M699" s="79"/>
      <c r="O699" s="79"/>
      <c r="P699" s="79"/>
      <c r="S699" s="79"/>
      <c r="U699" s="79"/>
    </row>
    <row r="700" s="3" customFormat="true" ht="9.75" hidden="false" customHeight="false" outlineLevel="0" collapsed="false">
      <c r="E700" s="79"/>
      <c r="G700" s="79"/>
      <c r="H700" s="79"/>
      <c r="I700" s="79"/>
      <c r="K700" s="79"/>
      <c r="M700" s="79"/>
      <c r="O700" s="79"/>
      <c r="P700" s="79"/>
      <c r="S700" s="79"/>
      <c r="U700" s="79"/>
    </row>
    <row r="701" s="3" customFormat="true" ht="9.75" hidden="false" customHeight="false" outlineLevel="0" collapsed="false">
      <c r="E701" s="79"/>
      <c r="G701" s="79"/>
      <c r="H701" s="79"/>
      <c r="I701" s="79"/>
      <c r="K701" s="79"/>
      <c r="M701" s="79"/>
      <c r="O701" s="79"/>
      <c r="P701" s="79"/>
      <c r="S701" s="79"/>
      <c r="U701" s="79"/>
    </row>
    <row r="702" s="3" customFormat="true" ht="9.75" hidden="false" customHeight="false" outlineLevel="0" collapsed="false">
      <c r="E702" s="79"/>
      <c r="G702" s="79"/>
      <c r="H702" s="79"/>
      <c r="I702" s="79"/>
      <c r="K702" s="79"/>
      <c r="M702" s="79"/>
      <c r="O702" s="79"/>
      <c r="P702" s="79"/>
      <c r="S702" s="79"/>
      <c r="U702" s="79"/>
    </row>
    <row r="703" s="3" customFormat="true" ht="9.75" hidden="false" customHeight="false" outlineLevel="0" collapsed="false">
      <c r="E703" s="79"/>
      <c r="G703" s="79"/>
      <c r="H703" s="79"/>
      <c r="I703" s="79"/>
      <c r="K703" s="79"/>
      <c r="M703" s="79"/>
      <c r="O703" s="79"/>
      <c r="P703" s="79"/>
      <c r="S703" s="79"/>
      <c r="U703" s="79"/>
    </row>
    <row r="704" s="3" customFormat="true" ht="9.75" hidden="false" customHeight="false" outlineLevel="0" collapsed="false">
      <c r="E704" s="79"/>
      <c r="G704" s="79"/>
      <c r="H704" s="79"/>
      <c r="I704" s="79"/>
      <c r="K704" s="79"/>
      <c r="M704" s="79"/>
      <c r="O704" s="79"/>
      <c r="P704" s="79"/>
      <c r="S704" s="79"/>
      <c r="U704" s="79"/>
    </row>
    <row r="705" s="3" customFormat="true" ht="9.75" hidden="false" customHeight="false" outlineLevel="0" collapsed="false">
      <c r="E705" s="79"/>
      <c r="G705" s="79"/>
      <c r="H705" s="79"/>
      <c r="I705" s="79"/>
      <c r="K705" s="79"/>
      <c r="M705" s="79"/>
      <c r="O705" s="79"/>
      <c r="P705" s="79"/>
      <c r="S705" s="79"/>
      <c r="U705" s="79"/>
    </row>
    <row r="706" s="3" customFormat="true" ht="9.75" hidden="false" customHeight="false" outlineLevel="0" collapsed="false">
      <c r="E706" s="79"/>
      <c r="G706" s="79"/>
      <c r="H706" s="79"/>
      <c r="I706" s="79"/>
      <c r="K706" s="79"/>
      <c r="M706" s="79"/>
      <c r="O706" s="79"/>
      <c r="P706" s="79"/>
      <c r="S706" s="79"/>
      <c r="U706" s="79"/>
    </row>
    <row r="707" s="3" customFormat="true" ht="9.75" hidden="false" customHeight="false" outlineLevel="0" collapsed="false">
      <c r="E707" s="79"/>
      <c r="G707" s="79"/>
      <c r="H707" s="79"/>
      <c r="I707" s="79"/>
      <c r="K707" s="79"/>
      <c r="M707" s="79"/>
      <c r="O707" s="79"/>
      <c r="P707" s="79"/>
      <c r="S707" s="79"/>
      <c r="U707" s="79"/>
    </row>
    <row r="708" s="3" customFormat="true" ht="9.75" hidden="false" customHeight="false" outlineLevel="0" collapsed="false">
      <c r="E708" s="79"/>
      <c r="G708" s="79"/>
      <c r="H708" s="79"/>
      <c r="I708" s="79"/>
      <c r="K708" s="79"/>
      <c r="M708" s="79"/>
      <c r="O708" s="79"/>
      <c r="P708" s="79"/>
      <c r="S708" s="79"/>
      <c r="U708" s="79"/>
    </row>
    <row r="709" s="3" customFormat="true" ht="9.75" hidden="false" customHeight="false" outlineLevel="0" collapsed="false">
      <c r="E709" s="79"/>
      <c r="G709" s="79"/>
      <c r="H709" s="79"/>
      <c r="I709" s="79"/>
      <c r="K709" s="79"/>
      <c r="M709" s="79"/>
      <c r="O709" s="79"/>
      <c r="P709" s="79"/>
      <c r="S709" s="79"/>
      <c r="U709" s="79"/>
    </row>
    <row r="710" s="3" customFormat="true" ht="9.75" hidden="false" customHeight="false" outlineLevel="0" collapsed="false">
      <c r="E710" s="79"/>
      <c r="G710" s="79"/>
      <c r="H710" s="79"/>
      <c r="I710" s="79"/>
      <c r="K710" s="79"/>
      <c r="M710" s="79"/>
      <c r="O710" s="79"/>
      <c r="P710" s="79"/>
      <c r="S710" s="79"/>
      <c r="U710" s="79"/>
    </row>
    <row r="711" s="3" customFormat="true" ht="9.75" hidden="false" customHeight="false" outlineLevel="0" collapsed="false">
      <c r="E711" s="79"/>
      <c r="G711" s="79"/>
      <c r="H711" s="79"/>
      <c r="I711" s="79"/>
      <c r="K711" s="79"/>
      <c r="M711" s="79"/>
      <c r="O711" s="79"/>
      <c r="P711" s="79"/>
      <c r="S711" s="79"/>
      <c r="U711" s="79"/>
    </row>
    <row r="712" s="3" customFormat="true" ht="9.75" hidden="false" customHeight="false" outlineLevel="0" collapsed="false">
      <c r="E712" s="79"/>
      <c r="G712" s="79"/>
      <c r="H712" s="79"/>
      <c r="I712" s="79"/>
      <c r="K712" s="79"/>
      <c r="M712" s="79"/>
      <c r="O712" s="79"/>
      <c r="P712" s="79"/>
      <c r="S712" s="79"/>
      <c r="U712" s="79"/>
    </row>
    <row r="713" s="3" customFormat="true" ht="9.75" hidden="false" customHeight="false" outlineLevel="0" collapsed="false">
      <c r="E713" s="79"/>
      <c r="G713" s="79"/>
      <c r="H713" s="79"/>
      <c r="I713" s="79"/>
      <c r="K713" s="79"/>
      <c r="M713" s="79"/>
      <c r="O713" s="79"/>
      <c r="P713" s="79"/>
      <c r="S713" s="79"/>
      <c r="U713" s="79"/>
    </row>
    <row r="714" s="3" customFormat="true" ht="9.75" hidden="false" customHeight="false" outlineLevel="0" collapsed="false">
      <c r="E714" s="79"/>
      <c r="G714" s="79"/>
      <c r="H714" s="79"/>
      <c r="I714" s="79"/>
      <c r="K714" s="79"/>
      <c r="M714" s="79"/>
      <c r="O714" s="79"/>
      <c r="P714" s="79"/>
      <c r="S714" s="79"/>
      <c r="U714" s="79"/>
    </row>
    <row r="715" s="3" customFormat="true" ht="9.75" hidden="false" customHeight="false" outlineLevel="0" collapsed="false">
      <c r="E715" s="79"/>
      <c r="G715" s="79"/>
      <c r="H715" s="79"/>
      <c r="I715" s="79"/>
      <c r="K715" s="79"/>
      <c r="M715" s="79"/>
      <c r="O715" s="79"/>
      <c r="P715" s="79"/>
      <c r="S715" s="79"/>
      <c r="U715" s="79"/>
    </row>
    <row r="716" s="3" customFormat="true" ht="9.75" hidden="false" customHeight="false" outlineLevel="0" collapsed="false">
      <c r="E716" s="79"/>
      <c r="G716" s="79"/>
      <c r="H716" s="79"/>
      <c r="I716" s="79"/>
      <c r="K716" s="79"/>
      <c r="M716" s="79"/>
      <c r="O716" s="79"/>
      <c r="P716" s="79"/>
      <c r="S716" s="79"/>
      <c r="U716" s="79"/>
    </row>
    <row r="717" s="3" customFormat="true" ht="9.75" hidden="false" customHeight="false" outlineLevel="0" collapsed="false">
      <c r="E717" s="79"/>
      <c r="G717" s="79"/>
      <c r="H717" s="79"/>
      <c r="I717" s="79"/>
      <c r="K717" s="79"/>
      <c r="M717" s="79"/>
      <c r="O717" s="79"/>
      <c r="P717" s="79"/>
      <c r="S717" s="79"/>
      <c r="U717" s="79"/>
    </row>
    <row r="718" s="3" customFormat="true" ht="9.75" hidden="false" customHeight="false" outlineLevel="0" collapsed="false">
      <c r="E718" s="79"/>
      <c r="G718" s="79"/>
      <c r="H718" s="79"/>
      <c r="I718" s="79"/>
      <c r="K718" s="79"/>
      <c r="M718" s="79"/>
      <c r="O718" s="79"/>
      <c r="P718" s="79"/>
      <c r="S718" s="79"/>
      <c r="U718" s="79"/>
    </row>
    <row r="719" s="3" customFormat="true" ht="9.75" hidden="false" customHeight="false" outlineLevel="0" collapsed="false">
      <c r="E719" s="79"/>
      <c r="G719" s="79"/>
      <c r="H719" s="79"/>
      <c r="I719" s="79"/>
      <c r="K719" s="79"/>
      <c r="M719" s="79"/>
      <c r="O719" s="79"/>
      <c r="P719" s="79"/>
      <c r="S719" s="79"/>
      <c r="U719" s="79"/>
    </row>
    <row r="720" s="3" customFormat="true" ht="9.75" hidden="false" customHeight="false" outlineLevel="0" collapsed="false">
      <c r="E720" s="79"/>
      <c r="G720" s="79"/>
      <c r="H720" s="79"/>
      <c r="I720" s="79"/>
      <c r="K720" s="79"/>
      <c r="M720" s="79"/>
      <c r="O720" s="79"/>
      <c r="P720" s="79"/>
      <c r="S720" s="79"/>
      <c r="U720" s="79"/>
    </row>
    <row r="721" s="3" customFormat="true" ht="9.75" hidden="false" customHeight="false" outlineLevel="0" collapsed="false">
      <c r="E721" s="79"/>
      <c r="G721" s="79"/>
      <c r="H721" s="79"/>
      <c r="I721" s="79"/>
      <c r="K721" s="79"/>
      <c r="M721" s="79"/>
      <c r="O721" s="79"/>
      <c r="P721" s="79"/>
      <c r="S721" s="79"/>
      <c r="U721" s="79"/>
    </row>
    <row r="722" s="3" customFormat="true" ht="9.75" hidden="false" customHeight="false" outlineLevel="0" collapsed="false">
      <c r="E722" s="79"/>
      <c r="G722" s="79"/>
      <c r="H722" s="79"/>
      <c r="I722" s="79"/>
      <c r="K722" s="79"/>
      <c r="M722" s="79"/>
      <c r="O722" s="79"/>
      <c r="P722" s="79"/>
      <c r="S722" s="79"/>
      <c r="U722" s="79"/>
    </row>
    <row r="723" s="3" customFormat="true" ht="9.75" hidden="false" customHeight="false" outlineLevel="0" collapsed="false">
      <c r="E723" s="79"/>
      <c r="G723" s="79"/>
      <c r="H723" s="79"/>
      <c r="I723" s="79"/>
      <c r="K723" s="79"/>
      <c r="M723" s="79"/>
      <c r="O723" s="79"/>
      <c r="P723" s="79"/>
      <c r="S723" s="79"/>
      <c r="U723" s="79"/>
    </row>
    <row r="724" s="3" customFormat="true" ht="9.75" hidden="false" customHeight="false" outlineLevel="0" collapsed="false">
      <c r="E724" s="79"/>
      <c r="G724" s="79"/>
      <c r="H724" s="79"/>
      <c r="I724" s="79"/>
      <c r="K724" s="79"/>
      <c r="M724" s="79"/>
      <c r="O724" s="79"/>
      <c r="P724" s="79"/>
      <c r="S724" s="79"/>
      <c r="U724" s="79"/>
    </row>
    <row r="725" s="3" customFormat="true" ht="9.75" hidden="false" customHeight="false" outlineLevel="0" collapsed="false">
      <c r="E725" s="79"/>
      <c r="G725" s="79"/>
      <c r="H725" s="79"/>
      <c r="I725" s="79"/>
      <c r="K725" s="79"/>
      <c r="M725" s="79"/>
      <c r="O725" s="79"/>
      <c r="P725" s="79"/>
      <c r="S725" s="79"/>
      <c r="U725" s="79"/>
    </row>
    <row r="726" s="3" customFormat="true" ht="9.75" hidden="false" customHeight="false" outlineLevel="0" collapsed="false">
      <c r="E726" s="79"/>
      <c r="G726" s="79"/>
      <c r="H726" s="79"/>
      <c r="I726" s="79"/>
      <c r="K726" s="79"/>
      <c r="M726" s="79"/>
      <c r="O726" s="79"/>
      <c r="P726" s="79"/>
      <c r="S726" s="79"/>
      <c r="U726" s="79"/>
    </row>
    <row r="727" s="3" customFormat="true" ht="9.75" hidden="false" customHeight="false" outlineLevel="0" collapsed="false">
      <c r="E727" s="79"/>
      <c r="G727" s="79"/>
      <c r="H727" s="79"/>
      <c r="I727" s="79"/>
      <c r="K727" s="79"/>
      <c r="M727" s="79"/>
      <c r="O727" s="79"/>
      <c r="P727" s="79"/>
      <c r="S727" s="79"/>
      <c r="U727" s="79"/>
    </row>
    <row r="728" s="3" customFormat="true" ht="9.75" hidden="false" customHeight="false" outlineLevel="0" collapsed="false">
      <c r="E728" s="79"/>
      <c r="G728" s="79"/>
      <c r="H728" s="79"/>
      <c r="I728" s="79"/>
      <c r="K728" s="79"/>
      <c r="M728" s="79"/>
      <c r="O728" s="79"/>
      <c r="P728" s="79"/>
      <c r="S728" s="79"/>
      <c r="U728" s="79"/>
    </row>
    <row r="729" s="3" customFormat="true" ht="9.75" hidden="false" customHeight="false" outlineLevel="0" collapsed="false">
      <c r="E729" s="79"/>
      <c r="G729" s="79"/>
      <c r="H729" s="79"/>
      <c r="I729" s="79"/>
      <c r="K729" s="79"/>
      <c r="M729" s="79"/>
      <c r="O729" s="79"/>
      <c r="P729" s="79"/>
      <c r="S729" s="79"/>
      <c r="U729" s="79"/>
    </row>
    <row r="730" s="3" customFormat="true" ht="9.75" hidden="false" customHeight="false" outlineLevel="0" collapsed="false">
      <c r="E730" s="79"/>
      <c r="G730" s="79"/>
      <c r="H730" s="79"/>
      <c r="I730" s="79"/>
      <c r="K730" s="79"/>
      <c r="M730" s="79"/>
      <c r="O730" s="79"/>
      <c r="P730" s="79"/>
      <c r="S730" s="79"/>
      <c r="U730" s="79"/>
    </row>
    <row r="731" s="3" customFormat="true" ht="9.75" hidden="false" customHeight="false" outlineLevel="0" collapsed="false">
      <c r="E731" s="79"/>
      <c r="G731" s="79"/>
      <c r="H731" s="79"/>
      <c r="I731" s="79"/>
      <c r="K731" s="79"/>
      <c r="M731" s="79"/>
      <c r="O731" s="79"/>
      <c r="P731" s="79"/>
      <c r="S731" s="79"/>
      <c r="U731" s="79"/>
    </row>
    <row r="732" s="3" customFormat="true" ht="9.75" hidden="false" customHeight="false" outlineLevel="0" collapsed="false">
      <c r="E732" s="79"/>
      <c r="G732" s="79"/>
      <c r="H732" s="79"/>
      <c r="I732" s="79"/>
      <c r="K732" s="79"/>
      <c r="M732" s="79"/>
      <c r="O732" s="79"/>
      <c r="P732" s="79"/>
      <c r="S732" s="79"/>
      <c r="U732" s="79"/>
    </row>
    <row r="733" s="3" customFormat="true" ht="9.75" hidden="false" customHeight="false" outlineLevel="0" collapsed="false">
      <c r="E733" s="79"/>
      <c r="G733" s="79"/>
      <c r="H733" s="79"/>
      <c r="I733" s="79"/>
      <c r="K733" s="79"/>
      <c r="M733" s="79"/>
      <c r="O733" s="79"/>
      <c r="P733" s="79"/>
      <c r="S733" s="79"/>
      <c r="U733" s="79"/>
    </row>
    <row r="734" s="3" customFormat="true" ht="9.75" hidden="false" customHeight="false" outlineLevel="0" collapsed="false">
      <c r="E734" s="79"/>
      <c r="G734" s="79"/>
      <c r="H734" s="79"/>
      <c r="I734" s="79"/>
      <c r="K734" s="79"/>
      <c r="M734" s="79"/>
      <c r="O734" s="79"/>
      <c r="P734" s="79"/>
      <c r="S734" s="79"/>
      <c r="U734" s="79"/>
    </row>
    <row r="735" s="3" customFormat="true" ht="9.75" hidden="false" customHeight="false" outlineLevel="0" collapsed="false">
      <c r="E735" s="79"/>
      <c r="G735" s="79"/>
      <c r="H735" s="79"/>
      <c r="I735" s="79"/>
      <c r="K735" s="79"/>
      <c r="M735" s="79"/>
      <c r="O735" s="79"/>
      <c r="P735" s="79"/>
      <c r="S735" s="79"/>
      <c r="U735" s="79"/>
    </row>
    <row r="736" s="3" customFormat="true" ht="9.75" hidden="false" customHeight="false" outlineLevel="0" collapsed="false">
      <c r="E736" s="79"/>
      <c r="G736" s="79"/>
      <c r="H736" s="79"/>
      <c r="I736" s="79"/>
      <c r="K736" s="79"/>
      <c r="M736" s="79"/>
      <c r="O736" s="79"/>
      <c r="P736" s="79"/>
      <c r="S736" s="79"/>
      <c r="U736" s="79"/>
    </row>
    <row r="737" s="3" customFormat="true" ht="9.75" hidden="false" customHeight="false" outlineLevel="0" collapsed="false">
      <c r="E737" s="79"/>
      <c r="G737" s="79"/>
      <c r="H737" s="79"/>
      <c r="I737" s="79"/>
      <c r="K737" s="79"/>
      <c r="M737" s="79"/>
      <c r="O737" s="79"/>
      <c r="P737" s="79"/>
      <c r="S737" s="79"/>
      <c r="U737" s="79"/>
    </row>
    <row r="738" s="3" customFormat="true" ht="9.75" hidden="false" customHeight="false" outlineLevel="0" collapsed="false">
      <c r="E738" s="79"/>
      <c r="G738" s="79"/>
      <c r="H738" s="79"/>
      <c r="I738" s="79"/>
      <c r="K738" s="79"/>
      <c r="M738" s="79"/>
      <c r="O738" s="79"/>
      <c r="P738" s="79"/>
      <c r="S738" s="79"/>
      <c r="U738" s="79"/>
    </row>
    <row r="739" s="3" customFormat="true" ht="9.75" hidden="false" customHeight="false" outlineLevel="0" collapsed="false">
      <c r="E739" s="79"/>
      <c r="G739" s="79"/>
      <c r="H739" s="79"/>
      <c r="I739" s="79"/>
      <c r="K739" s="79"/>
      <c r="M739" s="79"/>
      <c r="O739" s="79"/>
      <c r="P739" s="79"/>
      <c r="S739" s="79"/>
      <c r="U739" s="79"/>
    </row>
    <row r="740" s="3" customFormat="true" ht="9.75" hidden="false" customHeight="false" outlineLevel="0" collapsed="false">
      <c r="E740" s="79"/>
      <c r="G740" s="79"/>
      <c r="H740" s="79"/>
      <c r="I740" s="79"/>
      <c r="K740" s="79"/>
      <c r="M740" s="79"/>
      <c r="O740" s="79"/>
      <c r="P740" s="79"/>
      <c r="S740" s="79"/>
      <c r="U740" s="79"/>
    </row>
    <row r="741" s="3" customFormat="true" ht="9.75" hidden="false" customHeight="false" outlineLevel="0" collapsed="false">
      <c r="E741" s="79"/>
      <c r="G741" s="79"/>
      <c r="H741" s="79"/>
      <c r="I741" s="79"/>
      <c r="K741" s="79"/>
      <c r="M741" s="79"/>
      <c r="O741" s="79"/>
      <c r="P741" s="79"/>
      <c r="S741" s="79"/>
      <c r="U741" s="79"/>
    </row>
    <row r="742" s="3" customFormat="true" ht="9.75" hidden="false" customHeight="false" outlineLevel="0" collapsed="false">
      <c r="E742" s="79"/>
      <c r="G742" s="79"/>
      <c r="H742" s="79"/>
      <c r="I742" s="79"/>
      <c r="K742" s="79"/>
      <c r="M742" s="79"/>
      <c r="O742" s="79"/>
      <c r="P742" s="79"/>
      <c r="S742" s="79"/>
      <c r="U742" s="79"/>
    </row>
    <row r="743" s="3" customFormat="true" ht="9.75" hidden="false" customHeight="false" outlineLevel="0" collapsed="false">
      <c r="E743" s="79"/>
      <c r="G743" s="79"/>
      <c r="H743" s="79"/>
      <c r="I743" s="79"/>
      <c r="K743" s="79"/>
      <c r="M743" s="79"/>
      <c r="O743" s="79"/>
      <c r="P743" s="79"/>
      <c r="S743" s="79"/>
      <c r="U743" s="79"/>
    </row>
    <row r="744" s="3" customFormat="true" ht="9.75" hidden="false" customHeight="false" outlineLevel="0" collapsed="false">
      <c r="E744" s="79"/>
      <c r="G744" s="79"/>
      <c r="H744" s="79"/>
      <c r="I744" s="79"/>
      <c r="K744" s="79"/>
      <c r="M744" s="79"/>
      <c r="O744" s="79"/>
      <c r="P744" s="79"/>
      <c r="S744" s="79"/>
      <c r="U744" s="79"/>
    </row>
    <row r="745" s="3" customFormat="true" ht="9.75" hidden="false" customHeight="false" outlineLevel="0" collapsed="false">
      <c r="E745" s="79"/>
      <c r="G745" s="79"/>
      <c r="H745" s="79"/>
      <c r="I745" s="79"/>
      <c r="K745" s="79"/>
      <c r="M745" s="79"/>
      <c r="O745" s="79"/>
      <c r="P745" s="79"/>
      <c r="S745" s="79"/>
      <c r="U745" s="79"/>
    </row>
    <row r="746" s="3" customFormat="true" ht="9.75" hidden="false" customHeight="false" outlineLevel="0" collapsed="false">
      <c r="E746" s="79"/>
      <c r="G746" s="79"/>
      <c r="H746" s="79"/>
      <c r="I746" s="79"/>
      <c r="K746" s="79"/>
      <c r="M746" s="79"/>
      <c r="O746" s="79"/>
      <c r="P746" s="79"/>
      <c r="S746" s="79"/>
      <c r="U746" s="79"/>
    </row>
    <row r="747" s="3" customFormat="true" ht="9.75" hidden="false" customHeight="false" outlineLevel="0" collapsed="false">
      <c r="E747" s="79"/>
      <c r="G747" s="79"/>
      <c r="H747" s="79"/>
      <c r="I747" s="79"/>
      <c r="K747" s="79"/>
      <c r="M747" s="79"/>
      <c r="O747" s="79"/>
      <c r="P747" s="79"/>
      <c r="S747" s="79"/>
      <c r="U747" s="79"/>
    </row>
    <row r="748" s="3" customFormat="true" ht="9.75" hidden="false" customHeight="false" outlineLevel="0" collapsed="false">
      <c r="E748" s="79"/>
      <c r="G748" s="79"/>
      <c r="H748" s="79"/>
      <c r="I748" s="79"/>
      <c r="K748" s="79"/>
      <c r="M748" s="79"/>
      <c r="O748" s="79"/>
      <c r="P748" s="79"/>
      <c r="S748" s="79"/>
      <c r="U748" s="79"/>
    </row>
    <row r="749" s="3" customFormat="true" ht="9.75" hidden="false" customHeight="false" outlineLevel="0" collapsed="false">
      <c r="E749" s="79"/>
      <c r="G749" s="79"/>
      <c r="H749" s="79"/>
      <c r="I749" s="79"/>
      <c r="K749" s="79"/>
      <c r="M749" s="79"/>
      <c r="O749" s="79"/>
      <c r="P749" s="79"/>
      <c r="S749" s="79"/>
      <c r="U749" s="79"/>
    </row>
    <row r="750" s="3" customFormat="true" ht="9.75" hidden="false" customHeight="false" outlineLevel="0" collapsed="false">
      <c r="E750" s="79"/>
      <c r="G750" s="79"/>
      <c r="H750" s="79"/>
      <c r="I750" s="79"/>
      <c r="K750" s="79"/>
      <c r="M750" s="79"/>
      <c r="O750" s="79"/>
      <c r="P750" s="79"/>
      <c r="S750" s="79"/>
      <c r="U750" s="79"/>
    </row>
    <row r="751" s="3" customFormat="true" ht="9.75" hidden="false" customHeight="false" outlineLevel="0" collapsed="false">
      <c r="E751" s="79"/>
      <c r="G751" s="79"/>
      <c r="H751" s="79"/>
      <c r="I751" s="79"/>
      <c r="K751" s="79"/>
      <c r="M751" s="79"/>
      <c r="O751" s="79"/>
      <c r="P751" s="79"/>
      <c r="S751" s="79"/>
      <c r="U751" s="79"/>
    </row>
    <row r="752" s="3" customFormat="true" ht="9.75" hidden="false" customHeight="false" outlineLevel="0" collapsed="false">
      <c r="E752" s="79"/>
      <c r="G752" s="79"/>
      <c r="H752" s="79"/>
      <c r="I752" s="79"/>
      <c r="K752" s="79"/>
      <c r="M752" s="79"/>
      <c r="O752" s="79"/>
      <c r="P752" s="79"/>
      <c r="S752" s="79"/>
      <c r="U752" s="79"/>
    </row>
    <row r="753" s="3" customFormat="true" ht="9.75" hidden="false" customHeight="false" outlineLevel="0" collapsed="false">
      <c r="E753" s="79"/>
      <c r="G753" s="79"/>
      <c r="H753" s="79"/>
      <c r="I753" s="79"/>
      <c r="K753" s="79"/>
      <c r="M753" s="79"/>
      <c r="O753" s="79"/>
      <c r="P753" s="79"/>
      <c r="S753" s="79"/>
      <c r="U753" s="79"/>
    </row>
    <row r="754" s="3" customFormat="true" ht="9.75" hidden="false" customHeight="false" outlineLevel="0" collapsed="false">
      <c r="E754" s="79"/>
      <c r="G754" s="79"/>
      <c r="H754" s="79"/>
      <c r="I754" s="79"/>
      <c r="K754" s="79"/>
      <c r="M754" s="79"/>
      <c r="O754" s="79"/>
      <c r="P754" s="79"/>
      <c r="S754" s="79"/>
      <c r="U754" s="79"/>
    </row>
    <row r="755" s="3" customFormat="true" ht="9.75" hidden="false" customHeight="false" outlineLevel="0" collapsed="false">
      <c r="E755" s="79"/>
      <c r="G755" s="79"/>
      <c r="H755" s="79"/>
      <c r="I755" s="79"/>
      <c r="K755" s="79"/>
      <c r="M755" s="79"/>
      <c r="O755" s="79"/>
      <c r="P755" s="79"/>
      <c r="S755" s="79"/>
      <c r="U755" s="79"/>
    </row>
    <row r="756" s="3" customFormat="true" ht="9.75" hidden="false" customHeight="false" outlineLevel="0" collapsed="false">
      <c r="E756" s="79"/>
      <c r="G756" s="79"/>
      <c r="H756" s="79"/>
      <c r="I756" s="79"/>
      <c r="K756" s="79"/>
      <c r="M756" s="79"/>
      <c r="O756" s="79"/>
      <c r="P756" s="79"/>
      <c r="S756" s="79"/>
      <c r="U756" s="79"/>
    </row>
    <row r="757" s="3" customFormat="true" ht="9.75" hidden="false" customHeight="false" outlineLevel="0" collapsed="false">
      <c r="E757" s="79"/>
      <c r="G757" s="79"/>
      <c r="H757" s="79"/>
      <c r="I757" s="79"/>
      <c r="K757" s="79"/>
      <c r="M757" s="79"/>
      <c r="O757" s="79"/>
      <c r="P757" s="79"/>
      <c r="S757" s="79"/>
      <c r="U757" s="79"/>
    </row>
    <row r="758" s="3" customFormat="true" ht="9.75" hidden="false" customHeight="false" outlineLevel="0" collapsed="false">
      <c r="E758" s="79"/>
      <c r="G758" s="79"/>
      <c r="H758" s="79"/>
      <c r="I758" s="79"/>
      <c r="K758" s="79"/>
      <c r="M758" s="79"/>
      <c r="O758" s="79"/>
      <c r="P758" s="79"/>
      <c r="S758" s="79"/>
      <c r="U758" s="79"/>
    </row>
    <row r="759" s="3" customFormat="true" ht="9.75" hidden="false" customHeight="false" outlineLevel="0" collapsed="false">
      <c r="E759" s="79"/>
      <c r="G759" s="79"/>
      <c r="H759" s="79"/>
      <c r="I759" s="79"/>
      <c r="K759" s="79"/>
      <c r="M759" s="79"/>
      <c r="O759" s="79"/>
      <c r="P759" s="79"/>
      <c r="S759" s="79"/>
      <c r="U759" s="79"/>
    </row>
    <row r="760" s="3" customFormat="true" ht="9.75" hidden="false" customHeight="false" outlineLevel="0" collapsed="false">
      <c r="E760" s="79"/>
      <c r="G760" s="79"/>
      <c r="H760" s="79"/>
      <c r="I760" s="79"/>
      <c r="K760" s="79"/>
      <c r="M760" s="79"/>
      <c r="O760" s="79"/>
      <c r="P760" s="79"/>
      <c r="S760" s="79"/>
      <c r="U760" s="79"/>
    </row>
    <row r="761" s="3" customFormat="true" ht="9.75" hidden="false" customHeight="false" outlineLevel="0" collapsed="false">
      <c r="E761" s="79"/>
      <c r="G761" s="79"/>
      <c r="H761" s="79"/>
      <c r="I761" s="79"/>
      <c r="K761" s="79"/>
      <c r="M761" s="79"/>
      <c r="O761" s="79"/>
      <c r="P761" s="79"/>
      <c r="S761" s="79"/>
      <c r="U761" s="79"/>
    </row>
    <row r="762" s="3" customFormat="true" ht="9.75" hidden="false" customHeight="false" outlineLevel="0" collapsed="false">
      <c r="E762" s="79"/>
      <c r="G762" s="79"/>
      <c r="H762" s="79"/>
      <c r="I762" s="79"/>
      <c r="K762" s="79"/>
      <c r="M762" s="79"/>
      <c r="O762" s="79"/>
      <c r="P762" s="79"/>
      <c r="S762" s="79"/>
      <c r="U762" s="79"/>
    </row>
    <row r="763" s="3" customFormat="true" ht="9.75" hidden="false" customHeight="false" outlineLevel="0" collapsed="false">
      <c r="E763" s="79"/>
      <c r="G763" s="79"/>
      <c r="H763" s="79"/>
      <c r="I763" s="79"/>
      <c r="K763" s="79"/>
      <c r="M763" s="79"/>
      <c r="O763" s="79"/>
      <c r="P763" s="79"/>
      <c r="S763" s="79"/>
      <c r="U763" s="79"/>
    </row>
    <row r="764" s="3" customFormat="true" ht="9.75" hidden="false" customHeight="false" outlineLevel="0" collapsed="false">
      <c r="E764" s="79"/>
      <c r="G764" s="79"/>
      <c r="H764" s="79"/>
      <c r="I764" s="79"/>
      <c r="K764" s="79"/>
      <c r="M764" s="79"/>
      <c r="O764" s="79"/>
      <c r="P764" s="79"/>
      <c r="S764" s="79"/>
      <c r="U764" s="79"/>
    </row>
    <row r="765" s="3" customFormat="true" ht="9.75" hidden="false" customHeight="false" outlineLevel="0" collapsed="false">
      <c r="E765" s="79"/>
      <c r="G765" s="79"/>
      <c r="H765" s="79"/>
      <c r="I765" s="79"/>
      <c r="K765" s="79"/>
      <c r="M765" s="79"/>
      <c r="O765" s="79"/>
      <c r="P765" s="79"/>
      <c r="S765" s="79"/>
      <c r="U765" s="79"/>
    </row>
    <row r="766" s="3" customFormat="true" ht="9.75" hidden="false" customHeight="false" outlineLevel="0" collapsed="false">
      <c r="E766" s="79"/>
      <c r="G766" s="79"/>
      <c r="H766" s="79"/>
      <c r="I766" s="79"/>
      <c r="K766" s="79"/>
      <c r="M766" s="79"/>
      <c r="O766" s="79"/>
      <c r="P766" s="79"/>
      <c r="S766" s="79"/>
      <c r="U766" s="79"/>
    </row>
    <row r="767" s="3" customFormat="true" ht="9.75" hidden="false" customHeight="false" outlineLevel="0" collapsed="false">
      <c r="E767" s="79"/>
      <c r="G767" s="79"/>
      <c r="H767" s="79"/>
      <c r="I767" s="79"/>
      <c r="K767" s="79"/>
      <c r="M767" s="79"/>
      <c r="O767" s="79"/>
      <c r="P767" s="79"/>
      <c r="S767" s="79"/>
      <c r="U767" s="79"/>
    </row>
    <row r="768" s="3" customFormat="true" ht="9.75" hidden="false" customHeight="false" outlineLevel="0" collapsed="false">
      <c r="E768" s="79"/>
      <c r="G768" s="79"/>
      <c r="H768" s="79"/>
      <c r="I768" s="79"/>
      <c r="K768" s="79"/>
      <c r="M768" s="79"/>
      <c r="O768" s="79"/>
      <c r="P768" s="79"/>
      <c r="S768" s="79"/>
      <c r="U768" s="79"/>
    </row>
    <row r="769" s="3" customFormat="true" ht="9.75" hidden="false" customHeight="false" outlineLevel="0" collapsed="false">
      <c r="E769" s="79"/>
      <c r="G769" s="79"/>
      <c r="H769" s="79"/>
      <c r="I769" s="79"/>
      <c r="K769" s="79"/>
      <c r="M769" s="79"/>
      <c r="O769" s="79"/>
      <c r="P769" s="79"/>
      <c r="S769" s="79"/>
      <c r="U769" s="79"/>
    </row>
    <row r="770" s="3" customFormat="true" ht="9.75" hidden="false" customHeight="false" outlineLevel="0" collapsed="false">
      <c r="E770" s="79"/>
      <c r="G770" s="79"/>
      <c r="H770" s="79"/>
      <c r="I770" s="79"/>
      <c r="K770" s="79"/>
      <c r="M770" s="79"/>
      <c r="O770" s="79"/>
      <c r="P770" s="79"/>
      <c r="S770" s="79"/>
      <c r="U770" s="79"/>
    </row>
    <row r="771" s="3" customFormat="true" ht="9.75" hidden="false" customHeight="false" outlineLevel="0" collapsed="false">
      <c r="E771" s="79"/>
      <c r="G771" s="79"/>
      <c r="H771" s="79"/>
      <c r="I771" s="79"/>
      <c r="K771" s="79"/>
      <c r="M771" s="79"/>
      <c r="O771" s="79"/>
      <c r="P771" s="79"/>
      <c r="S771" s="79"/>
      <c r="U771" s="79"/>
    </row>
    <row r="772" s="3" customFormat="true" ht="9.75" hidden="false" customHeight="false" outlineLevel="0" collapsed="false">
      <c r="E772" s="79"/>
      <c r="G772" s="79"/>
      <c r="H772" s="79"/>
      <c r="I772" s="79"/>
      <c r="K772" s="79"/>
      <c r="M772" s="79"/>
      <c r="O772" s="79"/>
      <c r="P772" s="79"/>
      <c r="S772" s="79"/>
      <c r="U772" s="79"/>
    </row>
    <row r="773" s="3" customFormat="true" ht="9.75" hidden="false" customHeight="false" outlineLevel="0" collapsed="false">
      <c r="E773" s="79"/>
      <c r="G773" s="79"/>
      <c r="H773" s="79"/>
      <c r="I773" s="79"/>
      <c r="K773" s="79"/>
      <c r="M773" s="79"/>
      <c r="O773" s="79"/>
      <c r="P773" s="79"/>
      <c r="S773" s="79"/>
      <c r="U773" s="79"/>
    </row>
    <row r="774" s="3" customFormat="true" ht="9.75" hidden="false" customHeight="false" outlineLevel="0" collapsed="false">
      <c r="E774" s="79"/>
      <c r="G774" s="79"/>
      <c r="H774" s="79"/>
      <c r="I774" s="79"/>
      <c r="K774" s="79"/>
      <c r="M774" s="79"/>
      <c r="O774" s="79"/>
      <c r="P774" s="79"/>
      <c r="S774" s="79"/>
      <c r="U774" s="79"/>
    </row>
    <row r="775" s="3" customFormat="true" ht="9.75" hidden="false" customHeight="false" outlineLevel="0" collapsed="false">
      <c r="E775" s="79"/>
      <c r="G775" s="79"/>
      <c r="H775" s="79"/>
      <c r="I775" s="79"/>
      <c r="K775" s="79"/>
      <c r="M775" s="79"/>
      <c r="O775" s="79"/>
      <c r="P775" s="79"/>
      <c r="S775" s="79"/>
      <c r="U775" s="79"/>
    </row>
    <row r="776" s="3" customFormat="true" ht="9.75" hidden="false" customHeight="false" outlineLevel="0" collapsed="false">
      <c r="E776" s="79"/>
      <c r="G776" s="79"/>
      <c r="H776" s="79"/>
      <c r="I776" s="79"/>
      <c r="K776" s="79"/>
      <c r="M776" s="79"/>
      <c r="O776" s="79"/>
      <c r="P776" s="79"/>
      <c r="S776" s="79"/>
      <c r="U776" s="79"/>
    </row>
    <row r="777" s="3" customFormat="true" ht="9.75" hidden="false" customHeight="false" outlineLevel="0" collapsed="false">
      <c r="E777" s="79"/>
      <c r="G777" s="79"/>
      <c r="H777" s="79"/>
      <c r="I777" s="79"/>
      <c r="K777" s="79"/>
      <c r="M777" s="79"/>
      <c r="O777" s="79"/>
      <c r="P777" s="79"/>
      <c r="S777" s="79"/>
      <c r="U777" s="79"/>
    </row>
    <row r="778" s="3" customFormat="true" ht="9.75" hidden="false" customHeight="false" outlineLevel="0" collapsed="false">
      <c r="E778" s="79"/>
      <c r="G778" s="79"/>
      <c r="H778" s="79"/>
      <c r="I778" s="79"/>
      <c r="K778" s="79"/>
      <c r="M778" s="79"/>
      <c r="O778" s="79"/>
      <c r="P778" s="79"/>
      <c r="S778" s="79"/>
      <c r="U778" s="79"/>
    </row>
    <row r="779" s="3" customFormat="true" ht="9.75" hidden="false" customHeight="false" outlineLevel="0" collapsed="false">
      <c r="E779" s="79"/>
      <c r="G779" s="79"/>
      <c r="H779" s="79"/>
      <c r="I779" s="79"/>
      <c r="K779" s="79"/>
      <c r="M779" s="79"/>
      <c r="O779" s="79"/>
      <c r="P779" s="79"/>
      <c r="S779" s="79"/>
      <c r="U779" s="79"/>
    </row>
    <row r="780" s="3" customFormat="true" ht="9.75" hidden="false" customHeight="false" outlineLevel="0" collapsed="false">
      <c r="E780" s="79"/>
      <c r="G780" s="79"/>
      <c r="H780" s="79"/>
      <c r="I780" s="79"/>
      <c r="K780" s="79"/>
      <c r="M780" s="79"/>
      <c r="O780" s="79"/>
      <c r="P780" s="79"/>
      <c r="S780" s="79"/>
      <c r="U780" s="79"/>
    </row>
    <row r="781" s="3" customFormat="true" ht="9.75" hidden="false" customHeight="false" outlineLevel="0" collapsed="false">
      <c r="E781" s="79"/>
      <c r="G781" s="79"/>
      <c r="H781" s="79"/>
      <c r="I781" s="79"/>
      <c r="K781" s="79"/>
      <c r="M781" s="79"/>
      <c r="O781" s="79"/>
      <c r="P781" s="79"/>
      <c r="S781" s="79"/>
      <c r="U781" s="79"/>
    </row>
    <row r="782" s="3" customFormat="true" ht="9.75" hidden="false" customHeight="false" outlineLevel="0" collapsed="false">
      <c r="E782" s="79"/>
      <c r="G782" s="79"/>
      <c r="H782" s="79"/>
      <c r="I782" s="79"/>
      <c r="K782" s="79"/>
      <c r="M782" s="79"/>
      <c r="O782" s="79"/>
      <c r="P782" s="79"/>
      <c r="S782" s="79"/>
      <c r="U782" s="79"/>
    </row>
    <row r="783" s="3" customFormat="true" ht="9.75" hidden="false" customHeight="false" outlineLevel="0" collapsed="false">
      <c r="E783" s="79"/>
      <c r="G783" s="79"/>
      <c r="H783" s="79"/>
      <c r="I783" s="79"/>
      <c r="K783" s="79"/>
      <c r="M783" s="79"/>
      <c r="O783" s="79"/>
      <c r="P783" s="79"/>
      <c r="S783" s="79"/>
      <c r="U783" s="79"/>
    </row>
    <row r="784" s="3" customFormat="true" ht="9.75" hidden="false" customHeight="false" outlineLevel="0" collapsed="false">
      <c r="E784" s="79"/>
      <c r="G784" s="79"/>
      <c r="H784" s="79"/>
      <c r="I784" s="79"/>
      <c r="K784" s="79"/>
      <c r="M784" s="79"/>
      <c r="O784" s="79"/>
      <c r="P784" s="79"/>
      <c r="S784" s="79"/>
      <c r="U784" s="79"/>
    </row>
    <row r="785" s="3" customFormat="true" ht="9.75" hidden="false" customHeight="false" outlineLevel="0" collapsed="false">
      <c r="E785" s="79"/>
      <c r="G785" s="79"/>
      <c r="H785" s="79"/>
      <c r="I785" s="79"/>
      <c r="K785" s="79"/>
      <c r="M785" s="79"/>
      <c r="O785" s="79"/>
      <c r="P785" s="79"/>
      <c r="S785" s="79"/>
      <c r="U785" s="79"/>
    </row>
    <row r="786" s="3" customFormat="true" ht="9.75" hidden="false" customHeight="false" outlineLevel="0" collapsed="false">
      <c r="E786" s="79"/>
      <c r="G786" s="79"/>
      <c r="H786" s="79"/>
      <c r="I786" s="79"/>
      <c r="K786" s="79"/>
      <c r="M786" s="79"/>
      <c r="O786" s="79"/>
      <c r="P786" s="79"/>
      <c r="S786" s="79"/>
      <c r="U786" s="79"/>
    </row>
    <row r="787" s="3" customFormat="true" ht="9.75" hidden="false" customHeight="false" outlineLevel="0" collapsed="false">
      <c r="E787" s="79"/>
      <c r="G787" s="79"/>
      <c r="H787" s="79"/>
      <c r="I787" s="79"/>
      <c r="K787" s="79"/>
      <c r="M787" s="79"/>
      <c r="O787" s="79"/>
      <c r="P787" s="79"/>
      <c r="S787" s="79"/>
      <c r="U787" s="79"/>
    </row>
    <row r="788" s="3" customFormat="true" ht="9.75" hidden="false" customHeight="false" outlineLevel="0" collapsed="false">
      <c r="E788" s="79"/>
      <c r="G788" s="79"/>
      <c r="H788" s="79"/>
      <c r="I788" s="79"/>
      <c r="K788" s="79"/>
      <c r="M788" s="79"/>
      <c r="O788" s="79"/>
      <c r="P788" s="79"/>
      <c r="S788" s="79"/>
      <c r="U788" s="79"/>
    </row>
    <row r="789" s="3" customFormat="true" ht="9.75" hidden="false" customHeight="false" outlineLevel="0" collapsed="false">
      <c r="E789" s="79"/>
      <c r="G789" s="79"/>
      <c r="H789" s="79"/>
      <c r="I789" s="79"/>
      <c r="K789" s="79"/>
      <c r="M789" s="79"/>
      <c r="O789" s="79"/>
      <c r="P789" s="79"/>
      <c r="S789" s="79"/>
      <c r="U789" s="79"/>
    </row>
    <row r="790" s="3" customFormat="true" ht="9.75" hidden="false" customHeight="false" outlineLevel="0" collapsed="false">
      <c r="E790" s="79"/>
      <c r="G790" s="79"/>
      <c r="H790" s="79"/>
      <c r="I790" s="79"/>
      <c r="K790" s="79"/>
      <c r="M790" s="79"/>
      <c r="O790" s="79"/>
      <c r="P790" s="79"/>
      <c r="S790" s="79"/>
      <c r="U790" s="79"/>
    </row>
    <row r="791" s="3" customFormat="true" ht="9.75" hidden="false" customHeight="false" outlineLevel="0" collapsed="false">
      <c r="E791" s="79"/>
      <c r="G791" s="79"/>
      <c r="H791" s="79"/>
      <c r="I791" s="79"/>
      <c r="K791" s="79"/>
      <c r="M791" s="79"/>
      <c r="O791" s="79"/>
      <c r="P791" s="79"/>
      <c r="S791" s="79"/>
      <c r="U791" s="79"/>
    </row>
    <row r="792" s="3" customFormat="true" ht="9.75" hidden="false" customHeight="false" outlineLevel="0" collapsed="false">
      <c r="E792" s="79"/>
      <c r="G792" s="79"/>
      <c r="H792" s="79"/>
      <c r="I792" s="79"/>
      <c r="K792" s="79"/>
      <c r="M792" s="79"/>
      <c r="O792" s="79"/>
      <c r="P792" s="79"/>
      <c r="S792" s="79"/>
      <c r="U792" s="79"/>
    </row>
    <row r="793" s="3" customFormat="true" ht="9.75" hidden="false" customHeight="false" outlineLevel="0" collapsed="false">
      <c r="E793" s="79"/>
      <c r="G793" s="79"/>
      <c r="H793" s="79"/>
      <c r="I793" s="79"/>
      <c r="K793" s="79"/>
      <c r="M793" s="79"/>
      <c r="O793" s="79"/>
      <c r="P793" s="79"/>
      <c r="S793" s="79"/>
      <c r="U793" s="79"/>
    </row>
    <row r="794" s="3" customFormat="true" ht="9.75" hidden="false" customHeight="false" outlineLevel="0" collapsed="false">
      <c r="E794" s="79"/>
      <c r="G794" s="79"/>
      <c r="H794" s="79"/>
      <c r="I794" s="79"/>
      <c r="K794" s="79"/>
      <c r="M794" s="79"/>
      <c r="O794" s="79"/>
      <c r="P794" s="79"/>
      <c r="S794" s="79"/>
      <c r="U794" s="79"/>
    </row>
    <row r="795" s="3" customFormat="true" ht="9.75" hidden="false" customHeight="false" outlineLevel="0" collapsed="false">
      <c r="E795" s="79"/>
      <c r="G795" s="79"/>
      <c r="H795" s="79"/>
      <c r="I795" s="79"/>
      <c r="K795" s="79"/>
      <c r="M795" s="79"/>
      <c r="O795" s="79"/>
      <c r="P795" s="79"/>
      <c r="S795" s="79"/>
      <c r="U795" s="79"/>
    </row>
    <row r="796" s="3" customFormat="true" ht="9.75" hidden="false" customHeight="false" outlineLevel="0" collapsed="false">
      <c r="E796" s="79"/>
      <c r="G796" s="79"/>
      <c r="H796" s="79"/>
      <c r="I796" s="79"/>
      <c r="K796" s="79"/>
      <c r="M796" s="79"/>
      <c r="O796" s="79"/>
      <c r="P796" s="79"/>
      <c r="S796" s="79"/>
      <c r="U796" s="79"/>
    </row>
    <row r="797" s="3" customFormat="true" ht="9.75" hidden="false" customHeight="false" outlineLevel="0" collapsed="false">
      <c r="E797" s="79"/>
      <c r="G797" s="79"/>
      <c r="H797" s="79"/>
      <c r="I797" s="79"/>
      <c r="K797" s="79"/>
      <c r="M797" s="79"/>
      <c r="O797" s="79"/>
      <c r="P797" s="79"/>
      <c r="S797" s="79"/>
      <c r="U797" s="79"/>
    </row>
    <row r="798" s="3" customFormat="true" ht="9.75" hidden="false" customHeight="false" outlineLevel="0" collapsed="false">
      <c r="E798" s="79"/>
      <c r="G798" s="79"/>
      <c r="H798" s="79"/>
      <c r="I798" s="79"/>
      <c r="K798" s="79"/>
      <c r="M798" s="79"/>
      <c r="O798" s="79"/>
      <c r="P798" s="79"/>
      <c r="S798" s="79"/>
      <c r="U798" s="79"/>
    </row>
    <row r="799" s="3" customFormat="true" ht="9.75" hidden="false" customHeight="false" outlineLevel="0" collapsed="false">
      <c r="E799" s="79"/>
      <c r="G799" s="79"/>
      <c r="H799" s="79"/>
      <c r="I799" s="79"/>
      <c r="K799" s="79"/>
      <c r="M799" s="79"/>
      <c r="O799" s="79"/>
      <c r="P799" s="79"/>
      <c r="S799" s="79"/>
      <c r="U799" s="79"/>
    </row>
    <row r="800" s="3" customFormat="true" ht="9.75" hidden="false" customHeight="false" outlineLevel="0" collapsed="false">
      <c r="E800" s="79"/>
      <c r="G800" s="79"/>
      <c r="H800" s="79"/>
      <c r="I800" s="79"/>
      <c r="K800" s="79"/>
      <c r="M800" s="79"/>
      <c r="O800" s="79"/>
      <c r="P800" s="79"/>
      <c r="S800" s="79"/>
      <c r="U800" s="79"/>
    </row>
    <row r="801" s="3" customFormat="true" ht="9.75" hidden="false" customHeight="false" outlineLevel="0" collapsed="false">
      <c r="E801" s="79"/>
      <c r="G801" s="79"/>
      <c r="H801" s="79"/>
      <c r="I801" s="79"/>
      <c r="K801" s="79"/>
      <c r="M801" s="79"/>
      <c r="O801" s="79"/>
      <c r="P801" s="79"/>
      <c r="S801" s="79"/>
      <c r="U801" s="79"/>
    </row>
    <row r="802" s="3" customFormat="true" ht="9.75" hidden="false" customHeight="false" outlineLevel="0" collapsed="false">
      <c r="E802" s="79"/>
      <c r="G802" s="79"/>
      <c r="H802" s="79"/>
      <c r="I802" s="79"/>
      <c r="K802" s="79"/>
      <c r="M802" s="79"/>
      <c r="O802" s="79"/>
      <c r="P802" s="79"/>
      <c r="S802" s="79"/>
      <c r="U802" s="79"/>
    </row>
    <row r="803" s="3" customFormat="true" ht="9.75" hidden="false" customHeight="false" outlineLevel="0" collapsed="false">
      <c r="E803" s="79"/>
      <c r="G803" s="79"/>
      <c r="H803" s="79"/>
      <c r="I803" s="79"/>
      <c r="K803" s="79"/>
      <c r="M803" s="79"/>
      <c r="O803" s="79"/>
      <c r="P803" s="79"/>
      <c r="S803" s="79"/>
      <c r="U803" s="79"/>
    </row>
    <row r="804" s="3" customFormat="true" ht="9.75" hidden="false" customHeight="false" outlineLevel="0" collapsed="false">
      <c r="E804" s="79"/>
      <c r="G804" s="79"/>
      <c r="H804" s="79"/>
      <c r="I804" s="79"/>
      <c r="K804" s="79"/>
      <c r="M804" s="79"/>
      <c r="O804" s="79"/>
      <c r="P804" s="79"/>
      <c r="S804" s="79"/>
      <c r="U804" s="79"/>
    </row>
    <row r="805" s="3" customFormat="true" ht="9.75" hidden="false" customHeight="false" outlineLevel="0" collapsed="false">
      <c r="E805" s="79"/>
      <c r="G805" s="79"/>
      <c r="H805" s="79"/>
      <c r="I805" s="79"/>
      <c r="K805" s="79"/>
      <c r="M805" s="79"/>
      <c r="O805" s="79"/>
      <c r="P805" s="79"/>
      <c r="S805" s="79"/>
      <c r="U805" s="79"/>
    </row>
    <row r="806" s="3" customFormat="true" ht="9.75" hidden="false" customHeight="false" outlineLevel="0" collapsed="false">
      <c r="E806" s="79"/>
      <c r="G806" s="79"/>
      <c r="H806" s="79"/>
      <c r="I806" s="79"/>
      <c r="K806" s="79"/>
      <c r="M806" s="79"/>
      <c r="O806" s="79"/>
      <c r="P806" s="79"/>
      <c r="S806" s="79"/>
      <c r="U806" s="79"/>
    </row>
    <row r="807" s="3" customFormat="true" ht="9.75" hidden="false" customHeight="false" outlineLevel="0" collapsed="false">
      <c r="E807" s="79"/>
      <c r="G807" s="79"/>
      <c r="H807" s="79"/>
      <c r="I807" s="79"/>
      <c r="K807" s="79"/>
      <c r="M807" s="79"/>
      <c r="O807" s="79"/>
      <c r="P807" s="79"/>
      <c r="S807" s="79"/>
      <c r="U807" s="79"/>
    </row>
    <row r="808" s="3" customFormat="true" ht="9.75" hidden="false" customHeight="false" outlineLevel="0" collapsed="false">
      <c r="E808" s="79"/>
      <c r="G808" s="79"/>
      <c r="H808" s="79"/>
      <c r="I808" s="79"/>
      <c r="K808" s="79"/>
      <c r="M808" s="79"/>
      <c r="O808" s="79"/>
      <c r="P808" s="79"/>
      <c r="S808" s="79"/>
      <c r="U808" s="79"/>
    </row>
    <row r="809" s="3" customFormat="true" ht="9.75" hidden="false" customHeight="false" outlineLevel="0" collapsed="false">
      <c r="E809" s="79"/>
      <c r="G809" s="79"/>
      <c r="H809" s="79"/>
      <c r="I809" s="79"/>
      <c r="K809" s="79"/>
      <c r="M809" s="79"/>
      <c r="O809" s="79"/>
      <c r="P809" s="79"/>
      <c r="S809" s="79"/>
      <c r="U809" s="79"/>
    </row>
    <row r="810" s="3" customFormat="true" ht="9.75" hidden="false" customHeight="false" outlineLevel="0" collapsed="false">
      <c r="E810" s="79"/>
      <c r="G810" s="79"/>
      <c r="H810" s="79"/>
      <c r="I810" s="79"/>
      <c r="K810" s="79"/>
      <c r="M810" s="79"/>
      <c r="O810" s="79"/>
      <c r="P810" s="79"/>
      <c r="S810" s="79"/>
      <c r="U810" s="79"/>
    </row>
    <row r="811" s="3" customFormat="true" ht="9.75" hidden="false" customHeight="false" outlineLevel="0" collapsed="false">
      <c r="E811" s="79"/>
      <c r="G811" s="79"/>
      <c r="H811" s="79"/>
      <c r="I811" s="79"/>
      <c r="K811" s="79"/>
      <c r="M811" s="79"/>
      <c r="O811" s="79"/>
      <c r="P811" s="79"/>
      <c r="S811" s="79"/>
      <c r="U811" s="79"/>
    </row>
    <row r="812" s="3" customFormat="true" ht="9.75" hidden="false" customHeight="false" outlineLevel="0" collapsed="false">
      <c r="E812" s="79"/>
      <c r="G812" s="79"/>
      <c r="H812" s="79"/>
      <c r="I812" s="79"/>
      <c r="K812" s="79"/>
      <c r="M812" s="79"/>
      <c r="O812" s="79"/>
      <c r="P812" s="79"/>
      <c r="S812" s="79"/>
      <c r="U812" s="79"/>
    </row>
    <row r="813" s="3" customFormat="true" ht="9.75" hidden="false" customHeight="false" outlineLevel="0" collapsed="false">
      <c r="E813" s="79"/>
      <c r="G813" s="79"/>
      <c r="H813" s="79"/>
      <c r="I813" s="79"/>
      <c r="K813" s="79"/>
      <c r="M813" s="79"/>
      <c r="O813" s="79"/>
      <c r="P813" s="79"/>
      <c r="S813" s="79"/>
      <c r="U813" s="79"/>
    </row>
    <row r="814" s="3" customFormat="true" ht="9.75" hidden="false" customHeight="false" outlineLevel="0" collapsed="false">
      <c r="E814" s="79"/>
      <c r="G814" s="79"/>
      <c r="H814" s="79"/>
      <c r="I814" s="79"/>
      <c r="K814" s="79"/>
      <c r="M814" s="79"/>
      <c r="O814" s="79"/>
      <c r="P814" s="79"/>
      <c r="S814" s="79"/>
      <c r="U814" s="79"/>
    </row>
    <row r="815" s="3" customFormat="true" ht="9.75" hidden="false" customHeight="false" outlineLevel="0" collapsed="false">
      <c r="E815" s="79"/>
      <c r="G815" s="79"/>
      <c r="H815" s="79"/>
      <c r="I815" s="79"/>
      <c r="K815" s="79"/>
      <c r="M815" s="79"/>
      <c r="O815" s="79"/>
      <c r="P815" s="79"/>
      <c r="S815" s="79"/>
      <c r="U815" s="79"/>
    </row>
    <row r="816" s="3" customFormat="true" ht="9.75" hidden="false" customHeight="false" outlineLevel="0" collapsed="false">
      <c r="E816" s="79"/>
      <c r="G816" s="79"/>
      <c r="H816" s="79"/>
      <c r="I816" s="79"/>
      <c r="K816" s="79"/>
      <c r="M816" s="79"/>
      <c r="O816" s="79"/>
      <c r="P816" s="79"/>
      <c r="S816" s="79"/>
      <c r="U816" s="79"/>
    </row>
    <row r="817" s="3" customFormat="true" ht="9.75" hidden="false" customHeight="false" outlineLevel="0" collapsed="false">
      <c r="E817" s="79"/>
      <c r="G817" s="79"/>
      <c r="H817" s="79"/>
      <c r="I817" s="79"/>
      <c r="K817" s="79"/>
      <c r="M817" s="79"/>
      <c r="O817" s="79"/>
      <c r="P817" s="79"/>
      <c r="S817" s="79"/>
      <c r="U817" s="79"/>
    </row>
    <row r="818" s="3" customFormat="true" ht="9.75" hidden="false" customHeight="false" outlineLevel="0" collapsed="false">
      <c r="E818" s="79"/>
      <c r="G818" s="79"/>
      <c r="H818" s="79"/>
      <c r="I818" s="79"/>
      <c r="K818" s="79"/>
      <c r="M818" s="79"/>
      <c r="O818" s="79"/>
      <c r="P818" s="79"/>
      <c r="S818" s="79"/>
      <c r="U818" s="79"/>
    </row>
    <row r="819" s="3" customFormat="true" ht="9.75" hidden="false" customHeight="false" outlineLevel="0" collapsed="false">
      <c r="E819" s="79"/>
      <c r="G819" s="79"/>
      <c r="H819" s="79"/>
      <c r="I819" s="79"/>
      <c r="K819" s="79"/>
      <c r="M819" s="79"/>
      <c r="O819" s="79"/>
      <c r="P819" s="79"/>
      <c r="S819" s="79"/>
      <c r="U819" s="79"/>
    </row>
    <row r="820" s="3" customFormat="true" ht="9.75" hidden="false" customHeight="false" outlineLevel="0" collapsed="false">
      <c r="E820" s="79"/>
      <c r="G820" s="79"/>
      <c r="H820" s="79"/>
      <c r="I820" s="79"/>
      <c r="K820" s="79"/>
      <c r="M820" s="79"/>
      <c r="O820" s="79"/>
      <c r="P820" s="79"/>
      <c r="S820" s="79"/>
      <c r="U820" s="79"/>
    </row>
    <row r="821" s="3" customFormat="true" ht="9.75" hidden="false" customHeight="false" outlineLevel="0" collapsed="false">
      <c r="E821" s="79"/>
      <c r="G821" s="79"/>
      <c r="H821" s="79"/>
      <c r="I821" s="79"/>
      <c r="K821" s="79"/>
      <c r="M821" s="79"/>
      <c r="O821" s="79"/>
      <c r="P821" s="79"/>
      <c r="S821" s="79"/>
      <c r="U821" s="79"/>
    </row>
    <row r="822" s="3" customFormat="true" ht="9.75" hidden="false" customHeight="false" outlineLevel="0" collapsed="false">
      <c r="E822" s="79"/>
      <c r="G822" s="79"/>
      <c r="H822" s="79"/>
      <c r="I822" s="79"/>
      <c r="K822" s="79"/>
      <c r="M822" s="79"/>
      <c r="O822" s="79"/>
      <c r="P822" s="79"/>
      <c r="S822" s="79"/>
      <c r="U822" s="79"/>
    </row>
    <row r="823" s="3" customFormat="true" ht="9.75" hidden="false" customHeight="false" outlineLevel="0" collapsed="false">
      <c r="E823" s="79"/>
      <c r="G823" s="79"/>
      <c r="H823" s="79"/>
      <c r="I823" s="79"/>
      <c r="K823" s="79"/>
      <c r="M823" s="79"/>
      <c r="O823" s="79"/>
      <c r="P823" s="79"/>
      <c r="S823" s="79"/>
      <c r="U823" s="79"/>
    </row>
    <row r="824" s="3" customFormat="true" ht="9.75" hidden="false" customHeight="false" outlineLevel="0" collapsed="false">
      <c r="E824" s="79"/>
      <c r="G824" s="79"/>
      <c r="H824" s="79"/>
      <c r="I824" s="79"/>
      <c r="K824" s="79"/>
      <c r="M824" s="79"/>
      <c r="O824" s="79"/>
      <c r="P824" s="79"/>
      <c r="S824" s="79"/>
      <c r="U824" s="79"/>
    </row>
    <row r="825" s="3" customFormat="true" ht="9.75" hidden="false" customHeight="false" outlineLevel="0" collapsed="false">
      <c r="E825" s="79"/>
      <c r="G825" s="79"/>
      <c r="H825" s="79"/>
      <c r="I825" s="79"/>
      <c r="K825" s="79"/>
      <c r="M825" s="79"/>
      <c r="O825" s="79"/>
      <c r="P825" s="79"/>
      <c r="S825" s="79"/>
      <c r="U825" s="79"/>
    </row>
    <row r="826" s="3" customFormat="true" ht="9.75" hidden="false" customHeight="false" outlineLevel="0" collapsed="false">
      <c r="E826" s="79"/>
      <c r="G826" s="79"/>
      <c r="H826" s="79"/>
      <c r="I826" s="79"/>
      <c r="K826" s="79"/>
      <c r="M826" s="79"/>
      <c r="O826" s="79"/>
      <c r="P826" s="79"/>
      <c r="S826" s="79"/>
      <c r="U826" s="79"/>
    </row>
    <row r="827" s="3" customFormat="true" ht="9.75" hidden="false" customHeight="false" outlineLevel="0" collapsed="false">
      <c r="E827" s="79"/>
      <c r="G827" s="79"/>
      <c r="H827" s="79"/>
      <c r="I827" s="79"/>
      <c r="K827" s="79"/>
      <c r="M827" s="79"/>
      <c r="O827" s="79"/>
      <c r="P827" s="79"/>
      <c r="S827" s="79"/>
      <c r="U827" s="79"/>
    </row>
    <row r="828" s="3" customFormat="true" ht="9.75" hidden="false" customHeight="false" outlineLevel="0" collapsed="false">
      <c r="E828" s="79"/>
      <c r="G828" s="79"/>
      <c r="H828" s="79"/>
      <c r="I828" s="79"/>
      <c r="K828" s="79"/>
      <c r="M828" s="79"/>
      <c r="O828" s="79"/>
      <c r="P828" s="79"/>
      <c r="S828" s="79"/>
      <c r="U828" s="79"/>
    </row>
    <row r="829" s="3" customFormat="true" ht="9.75" hidden="false" customHeight="false" outlineLevel="0" collapsed="false">
      <c r="E829" s="79"/>
      <c r="G829" s="79"/>
      <c r="H829" s="79"/>
      <c r="I829" s="79"/>
      <c r="K829" s="79"/>
      <c r="M829" s="79"/>
      <c r="O829" s="79"/>
      <c r="P829" s="79"/>
      <c r="S829" s="79"/>
      <c r="U829" s="79"/>
    </row>
    <row r="830" s="3" customFormat="true" ht="9.75" hidden="false" customHeight="false" outlineLevel="0" collapsed="false">
      <c r="E830" s="79"/>
      <c r="G830" s="79"/>
      <c r="H830" s="79"/>
      <c r="I830" s="79"/>
      <c r="K830" s="79"/>
      <c r="M830" s="79"/>
      <c r="O830" s="79"/>
      <c r="P830" s="79"/>
      <c r="S830" s="79"/>
      <c r="U830" s="79"/>
    </row>
    <row r="831" s="3" customFormat="true" ht="9.75" hidden="false" customHeight="false" outlineLevel="0" collapsed="false">
      <c r="E831" s="79"/>
      <c r="G831" s="79"/>
      <c r="H831" s="79"/>
      <c r="I831" s="79"/>
      <c r="K831" s="79"/>
      <c r="M831" s="79"/>
      <c r="O831" s="79"/>
      <c r="P831" s="79"/>
      <c r="S831" s="79"/>
      <c r="U831" s="79"/>
    </row>
    <row r="832" s="3" customFormat="true" ht="9.75" hidden="false" customHeight="false" outlineLevel="0" collapsed="false">
      <c r="E832" s="79"/>
      <c r="G832" s="79"/>
      <c r="H832" s="79"/>
      <c r="I832" s="79"/>
      <c r="K832" s="79"/>
      <c r="M832" s="79"/>
      <c r="O832" s="79"/>
      <c r="P832" s="79"/>
      <c r="S832" s="79"/>
      <c r="U832" s="79"/>
    </row>
    <row r="833" s="3" customFormat="true" ht="9.75" hidden="false" customHeight="false" outlineLevel="0" collapsed="false">
      <c r="E833" s="79"/>
      <c r="G833" s="79"/>
      <c r="H833" s="79"/>
      <c r="I833" s="79"/>
      <c r="K833" s="79"/>
      <c r="M833" s="79"/>
      <c r="O833" s="79"/>
      <c r="P833" s="79"/>
      <c r="S833" s="79"/>
      <c r="U833" s="79"/>
    </row>
    <row r="834" s="3" customFormat="true" ht="9.75" hidden="false" customHeight="false" outlineLevel="0" collapsed="false">
      <c r="E834" s="79"/>
      <c r="G834" s="79"/>
      <c r="H834" s="79"/>
      <c r="I834" s="79"/>
      <c r="K834" s="79"/>
      <c r="M834" s="79"/>
      <c r="O834" s="79"/>
      <c r="P834" s="79"/>
      <c r="S834" s="79"/>
      <c r="U834" s="79"/>
    </row>
    <row r="835" s="3" customFormat="true" ht="9.75" hidden="false" customHeight="false" outlineLevel="0" collapsed="false">
      <c r="E835" s="79"/>
      <c r="G835" s="79"/>
      <c r="H835" s="79"/>
      <c r="I835" s="79"/>
      <c r="K835" s="79"/>
      <c r="M835" s="79"/>
      <c r="O835" s="79"/>
      <c r="P835" s="79"/>
      <c r="S835" s="79"/>
      <c r="U835" s="79"/>
    </row>
    <row r="836" s="3" customFormat="true" ht="9.75" hidden="false" customHeight="false" outlineLevel="0" collapsed="false">
      <c r="E836" s="79"/>
      <c r="G836" s="79"/>
      <c r="H836" s="79"/>
      <c r="I836" s="79"/>
      <c r="K836" s="79"/>
      <c r="M836" s="79"/>
      <c r="O836" s="79"/>
      <c r="P836" s="79"/>
      <c r="S836" s="79"/>
      <c r="U836" s="79"/>
    </row>
    <row r="837" s="3" customFormat="true" ht="9.75" hidden="false" customHeight="false" outlineLevel="0" collapsed="false">
      <c r="E837" s="79"/>
      <c r="G837" s="79"/>
      <c r="H837" s="79"/>
      <c r="I837" s="79"/>
      <c r="K837" s="79"/>
      <c r="M837" s="79"/>
      <c r="O837" s="79"/>
      <c r="P837" s="79"/>
      <c r="S837" s="79"/>
      <c r="U837" s="79"/>
    </row>
    <row r="838" s="3" customFormat="true" ht="9.75" hidden="false" customHeight="false" outlineLevel="0" collapsed="false">
      <c r="E838" s="79"/>
      <c r="G838" s="79"/>
      <c r="H838" s="79"/>
      <c r="I838" s="79"/>
      <c r="K838" s="79"/>
      <c r="M838" s="79"/>
      <c r="O838" s="79"/>
      <c r="P838" s="79"/>
      <c r="S838" s="79"/>
      <c r="U838" s="79"/>
    </row>
    <row r="839" s="3" customFormat="true" ht="9.75" hidden="false" customHeight="false" outlineLevel="0" collapsed="false">
      <c r="E839" s="79"/>
      <c r="G839" s="79"/>
      <c r="H839" s="79"/>
      <c r="I839" s="79"/>
      <c r="K839" s="79"/>
      <c r="M839" s="79"/>
      <c r="O839" s="79"/>
      <c r="P839" s="79"/>
      <c r="S839" s="79"/>
      <c r="U839" s="79"/>
    </row>
    <row r="840" s="3" customFormat="true" ht="9.75" hidden="false" customHeight="false" outlineLevel="0" collapsed="false">
      <c r="E840" s="79"/>
      <c r="G840" s="79"/>
      <c r="H840" s="79"/>
      <c r="I840" s="79"/>
      <c r="K840" s="79"/>
      <c r="M840" s="79"/>
      <c r="O840" s="79"/>
      <c r="P840" s="79"/>
      <c r="S840" s="79"/>
      <c r="U840" s="79"/>
    </row>
    <row r="841" s="3" customFormat="true" ht="9.75" hidden="false" customHeight="false" outlineLevel="0" collapsed="false">
      <c r="E841" s="79"/>
      <c r="G841" s="79"/>
      <c r="H841" s="79"/>
      <c r="I841" s="79"/>
      <c r="K841" s="79"/>
      <c r="M841" s="79"/>
      <c r="O841" s="79"/>
      <c r="P841" s="79"/>
      <c r="S841" s="79"/>
      <c r="U841" s="79"/>
    </row>
    <row r="842" s="3" customFormat="true" ht="9.75" hidden="false" customHeight="false" outlineLevel="0" collapsed="false">
      <c r="E842" s="79"/>
      <c r="G842" s="79"/>
      <c r="H842" s="79"/>
      <c r="I842" s="79"/>
      <c r="K842" s="79"/>
      <c r="M842" s="79"/>
      <c r="O842" s="79"/>
      <c r="P842" s="79"/>
      <c r="S842" s="79"/>
      <c r="U842" s="79"/>
    </row>
    <row r="843" s="3" customFormat="true" ht="9.75" hidden="false" customHeight="false" outlineLevel="0" collapsed="false">
      <c r="E843" s="79"/>
      <c r="G843" s="79"/>
      <c r="H843" s="79"/>
      <c r="I843" s="79"/>
      <c r="K843" s="79"/>
      <c r="M843" s="79"/>
      <c r="O843" s="79"/>
      <c r="P843" s="79"/>
      <c r="S843" s="79"/>
      <c r="U843" s="79"/>
    </row>
    <row r="844" s="3" customFormat="true" ht="9.75" hidden="false" customHeight="false" outlineLevel="0" collapsed="false">
      <c r="E844" s="79"/>
      <c r="G844" s="79"/>
      <c r="H844" s="79"/>
      <c r="I844" s="79"/>
      <c r="K844" s="79"/>
      <c r="M844" s="79"/>
      <c r="O844" s="79"/>
      <c r="P844" s="79"/>
      <c r="S844" s="79"/>
      <c r="U844" s="79"/>
    </row>
    <row r="845" s="3" customFormat="true" ht="9.75" hidden="false" customHeight="false" outlineLevel="0" collapsed="false">
      <c r="E845" s="79"/>
      <c r="G845" s="79"/>
      <c r="H845" s="79"/>
      <c r="I845" s="79"/>
      <c r="K845" s="79"/>
      <c r="M845" s="79"/>
      <c r="O845" s="79"/>
      <c r="P845" s="79"/>
      <c r="S845" s="79"/>
      <c r="U845" s="79"/>
    </row>
    <row r="846" s="3" customFormat="true" ht="9.75" hidden="false" customHeight="false" outlineLevel="0" collapsed="false">
      <c r="E846" s="79"/>
      <c r="G846" s="79"/>
      <c r="H846" s="79"/>
      <c r="I846" s="79"/>
      <c r="K846" s="79"/>
      <c r="M846" s="79"/>
      <c r="O846" s="79"/>
      <c r="P846" s="79"/>
      <c r="S846" s="79"/>
      <c r="U846" s="79"/>
    </row>
    <row r="847" s="3" customFormat="true" ht="9.75" hidden="false" customHeight="false" outlineLevel="0" collapsed="false">
      <c r="E847" s="79"/>
      <c r="G847" s="79"/>
      <c r="H847" s="79"/>
      <c r="I847" s="79"/>
      <c r="K847" s="79"/>
      <c r="M847" s="79"/>
      <c r="O847" s="79"/>
      <c r="P847" s="79"/>
      <c r="S847" s="79"/>
      <c r="U847" s="79"/>
    </row>
    <row r="848" s="3" customFormat="true" ht="9.75" hidden="false" customHeight="false" outlineLevel="0" collapsed="false">
      <c r="E848" s="79"/>
      <c r="G848" s="79"/>
      <c r="H848" s="79"/>
      <c r="I848" s="79"/>
      <c r="K848" s="79"/>
      <c r="M848" s="79"/>
      <c r="O848" s="79"/>
      <c r="P848" s="79"/>
      <c r="S848" s="79"/>
      <c r="U848" s="79"/>
    </row>
    <row r="849" s="3" customFormat="true" ht="9.75" hidden="false" customHeight="false" outlineLevel="0" collapsed="false">
      <c r="E849" s="79"/>
      <c r="G849" s="79"/>
      <c r="H849" s="79"/>
      <c r="I849" s="79"/>
      <c r="K849" s="79"/>
      <c r="M849" s="79"/>
      <c r="O849" s="79"/>
      <c r="P849" s="79"/>
      <c r="S849" s="79"/>
      <c r="U849" s="79"/>
    </row>
    <row r="850" s="3" customFormat="true" ht="9.75" hidden="false" customHeight="false" outlineLevel="0" collapsed="false">
      <c r="E850" s="79"/>
      <c r="G850" s="79"/>
      <c r="H850" s="79"/>
      <c r="I850" s="79"/>
      <c r="K850" s="79"/>
      <c r="M850" s="79"/>
      <c r="O850" s="79"/>
      <c r="P850" s="79"/>
      <c r="S850" s="79"/>
      <c r="U850" s="79"/>
    </row>
    <row r="851" s="3" customFormat="true" ht="9.75" hidden="false" customHeight="false" outlineLevel="0" collapsed="false">
      <c r="E851" s="79"/>
      <c r="G851" s="79"/>
      <c r="H851" s="79"/>
      <c r="I851" s="79"/>
      <c r="K851" s="79"/>
      <c r="M851" s="79"/>
      <c r="O851" s="79"/>
      <c r="P851" s="79"/>
      <c r="S851" s="79"/>
      <c r="U851" s="79"/>
    </row>
    <row r="852" s="3" customFormat="true" ht="9.75" hidden="false" customHeight="false" outlineLevel="0" collapsed="false">
      <c r="E852" s="79"/>
      <c r="G852" s="79"/>
      <c r="H852" s="79"/>
      <c r="I852" s="79"/>
      <c r="K852" s="79"/>
      <c r="M852" s="79"/>
      <c r="O852" s="79"/>
      <c r="P852" s="79"/>
      <c r="S852" s="79"/>
      <c r="U852" s="79"/>
    </row>
    <row r="853" s="3" customFormat="true" ht="9.75" hidden="false" customHeight="false" outlineLevel="0" collapsed="false">
      <c r="E853" s="79"/>
      <c r="G853" s="79"/>
      <c r="H853" s="79"/>
      <c r="I853" s="79"/>
      <c r="K853" s="79"/>
      <c r="M853" s="79"/>
      <c r="O853" s="79"/>
      <c r="P853" s="79"/>
      <c r="S853" s="79"/>
      <c r="U853" s="79"/>
    </row>
    <row r="854" s="3" customFormat="true" ht="9.75" hidden="false" customHeight="false" outlineLevel="0" collapsed="false">
      <c r="E854" s="79"/>
      <c r="G854" s="79"/>
      <c r="H854" s="79"/>
      <c r="I854" s="79"/>
      <c r="K854" s="79"/>
      <c r="M854" s="79"/>
      <c r="O854" s="79"/>
      <c r="P854" s="79"/>
      <c r="S854" s="79"/>
      <c r="U854" s="79"/>
    </row>
    <row r="855" s="3" customFormat="true" ht="9.75" hidden="false" customHeight="false" outlineLevel="0" collapsed="false">
      <c r="E855" s="79"/>
      <c r="G855" s="79"/>
      <c r="H855" s="79"/>
      <c r="I855" s="79"/>
      <c r="K855" s="79"/>
      <c r="M855" s="79"/>
      <c r="O855" s="79"/>
      <c r="P855" s="79"/>
      <c r="S855" s="79"/>
      <c r="U855" s="79"/>
    </row>
    <row r="856" s="3" customFormat="true" ht="9.75" hidden="false" customHeight="false" outlineLevel="0" collapsed="false">
      <c r="E856" s="79"/>
      <c r="G856" s="79"/>
      <c r="H856" s="79"/>
      <c r="I856" s="79"/>
      <c r="K856" s="79"/>
      <c r="M856" s="79"/>
      <c r="O856" s="79"/>
      <c r="P856" s="79"/>
      <c r="S856" s="79"/>
      <c r="U856" s="79"/>
    </row>
    <row r="857" s="3" customFormat="true" ht="9.75" hidden="false" customHeight="false" outlineLevel="0" collapsed="false">
      <c r="E857" s="79"/>
      <c r="G857" s="79"/>
      <c r="H857" s="79"/>
      <c r="I857" s="79"/>
      <c r="K857" s="79"/>
      <c r="M857" s="79"/>
      <c r="O857" s="79"/>
      <c r="P857" s="79"/>
      <c r="S857" s="79"/>
      <c r="U857" s="79"/>
    </row>
    <row r="858" s="3" customFormat="true" ht="9.75" hidden="false" customHeight="false" outlineLevel="0" collapsed="false">
      <c r="E858" s="79"/>
      <c r="G858" s="79"/>
      <c r="H858" s="79"/>
      <c r="I858" s="79"/>
      <c r="K858" s="79"/>
      <c r="M858" s="79"/>
      <c r="O858" s="79"/>
      <c r="P858" s="79"/>
      <c r="S858" s="79"/>
      <c r="U858" s="79"/>
    </row>
    <row r="859" s="3" customFormat="true" ht="9.75" hidden="false" customHeight="false" outlineLevel="0" collapsed="false">
      <c r="E859" s="79"/>
      <c r="G859" s="79"/>
      <c r="H859" s="79"/>
      <c r="I859" s="79"/>
      <c r="K859" s="79"/>
      <c r="M859" s="79"/>
      <c r="O859" s="79"/>
      <c r="P859" s="79"/>
      <c r="S859" s="79"/>
      <c r="U859" s="79"/>
    </row>
    <row r="860" s="3" customFormat="true" ht="9.75" hidden="false" customHeight="false" outlineLevel="0" collapsed="false">
      <c r="E860" s="79"/>
      <c r="G860" s="79"/>
      <c r="H860" s="79"/>
      <c r="I860" s="79"/>
      <c r="K860" s="79"/>
      <c r="M860" s="79"/>
      <c r="O860" s="79"/>
      <c r="P860" s="79"/>
      <c r="S860" s="79"/>
      <c r="U860" s="79"/>
    </row>
    <row r="861" s="3" customFormat="true" ht="9.75" hidden="false" customHeight="false" outlineLevel="0" collapsed="false">
      <c r="E861" s="79"/>
      <c r="G861" s="79"/>
      <c r="H861" s="79"/>
      <c r="I861" s="79"/>
      <c r="K861" s="79"/>
      <c r="M861" s="79"/>
      <c r="O861" s="79"/>
      <c r="P861" s="79"/>
      <c r="S861" s="79"/>
      <c r="U861" s="79"/>
    </row>
    <row r="862" s="3" customFormat="true" ht="9.75" hidden="false" customHeight="false" outlineLevel="0" collapsed="false">
      <c r="E862" s="79"/>
      <c r="G862" s="79"/>
      <c r="H862" s="79"/>
      <c r="I862" s="79"/>
      <c r="K862" s="79"/>
      <c r="M862" s="79"/>
      <c r="O862" s="79"/>
      <c r="P862" s="79"/>
      <c r="S862" s="79"/>
      <c r="U862" s="79"/>
    </row>
    <row r="863" s="3" customFormat="true" ht="9.75" hidden="false" customHeight="false" outlineLevel="0" collapsed="false">
      <c r="E863" s="79"/>
      <c r="G863" s="79"/>
      <c r="H863" s="79"/>
      <c r="I863" s="79"/>
      <c r="K863" s="79"/>
      <c r="M863" s="79"/>
      <c r="O863" s="79"/>
      <c r="P863" s="79"/>
      <c r="S863" s="79"/>
      <c r="U863" s="79"/>
    </row>
    <row r="864" s="3" customFormat="true" ht="9.75" hidden="false" customHeight="false" outlineLevel="0" collapsed="false">
      <c r="E864" s="79"/>
      <c r="G864" s="79"/>
      <c r="H864" s="79"/>
      <c r="I864" s="79"/>
      <c r="K864" s="79"/>
      <c r="M864" s="79"/>
      <c r="O864" s="79"/>
      <c r="P864" s="79"/>
      <c r="S864" s="79"/>
      <c r="U864" s="79"/>
    </row>
    <row r="865" s="3" customFormat="true" ht="9.75" hidden="false" customHeight="false" outlineLevel="0" collapsed="false">
      <c r="E865" s="79"/>
      <c r="G865" s="79"/>
      <c r="H865" s="79"/>
      <c r="I865" s="79"/>
      <c r="K865" s="79"/>
      <c r="M865" s="79"/>
      <c r="O865" s="79"/>
      <c r="P865" s="79"/>
      <c r="S865" s="79"/>
      <c r="U865" s="79"/>
    </row>
    <row r="866" s="3" customFormat="true" ht="9.75" hidden="false" customHeight="false" outlineLevel="0" collapsed="false">
      <c r="E866" s="79"/>
      <c r="G866" s="79"/>
      <c r="H866" s="79"/>
      <c r="I866" s="79"/>
      <c r="K866" s="79"/>
      <c r="M866" s="79"/>
      <c r="O866" s="79"/>
      <c r="P866" s="79"/>
      <c r="S866" s="79"/>
      <c r="U866" s="79"/>
    </row>
  </sheetData>
  <mergeCells count="20">
    <mergeCell ref="A1:C2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R2"/>
    <mergeCell ref="S1:S2"/>
    <mergeCell ref="T1:T2"/>
    <mergeCell ref="U1:U3"/>
    <mergeCell ref="V1:V3"/>
    <mergeCell ref="W1:W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X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796875" defaultRowHeight="14.25" zeroHeight="false" outlineLevelRow="0" outlineLevelCol="0"/>
  <cols>
    <col collapsed="false" customWidth="true" hidden="false" outlineLevel="0" max="23" min="22" style="0" width="9.67"/>
    <col collapsed="false" customWidth="true" hidden="false" outlineLevel="0" max="24" min="24" style="0" width="47.44"/>
  </cols>
  <sheetData>
    <row r="5" s="3" customFormat="true" ht="21.75" hidden="false" customHeight="true" outlineLevel="0" collapsed="false">
      <c r="A5" s="80" t="n">
        <v>74</v>
      </c>
      <c r="B5" s="81" t="n">
        <v>62373</v>
      </c>
      <c r="C5" s="82" t="s">
        <v>94</v>
      </c>
      <c r="D5" s="83" t="n">
        <v>30</v>
      </c>
      <c r="E5" s="84" t="n">
        <f aca="false">D5/100*40</f>
        <v>12</v>
      </c>
      <c r="F5" s="83" t="n">
        <v>15</v>
      </c>
      <c r="G5" s="84" t="n">
        <f aca="false">F5/100*40</f>
        <v>6</v>
      </c>
      <c r="H5" s="83" t="n">
        <v>40</v>
      </c>
      <c r="I5" s="84" t="n">
        <f aca="false">H5/100*40</f>
        <v>16</v>
      </c>
      <c r="J5" s="83" t="n">
        <v>30</v>
      </c>
      <c r="K5" s="84" t="n">
        <f aca="false">J5/100*60</f>
        <v>18</v>
      </c>
      <c r="L5" s="83" t="n">
        <v>30</v>
      </c>
      <c r="M5" s="84" t="n">
        <f aca="false">L5/100*60</f>
        <v>18</v>
      </c>
      <c r="N5" s="83" t="n">
        <v>20</v>
      </c>
      <c r="O5" s="84" t="n">
        <f aca="false">N5/100*60</f>
        <v>12</v>
      </c>
      <c r="P5" s="84" t="n">
        <f aca="false">E5+G5+I5+K5+M5+O5</f>
        <v>82</v>
      </c>
      <c r="Q5" s="83" t="n">
        <v>0</v>
      </c>
      <c r="R5" s="83" t="n">
        <v>0</v>
      </c>
      <c r="S5" s="84" t="n">
        <f aca="false">+Q5+R5</f>
        <v>0</v>
      </c>
      <c r="T5" s="83" t="n">
        <v>0</v>
      </c>
      <c r="U5" s="84" t="n">
        <f aca="false">P5+S5+T5</f>
        <v>82</v>
      </c>
      <c r="V5" s="85" t="n">
        <v>112329.25</v>
      </c>
      <c r="W5" s="86" t="n">
        <v>56164.63</v>
      </c>
      <c r="X5" s="3" t="s">
        <v>669</v>
      </c>
    </row>
    <row r="6" s="3" customFormat="true" ht="21.75" hidden="false" customHeight="true" outlineLevel="0" collapsed="false">
      <c r="A6" s="80" t="n">
        <v>76</v>
      </c>
      <c r="B6" s="81" t="n">
        <v>62540</v>
      </c>
      <c r="C6" s="82" t="s">
        <v>95</v>
      </c>
      <c r="D6" s="83" t="n">
        <v>15</v>
      </c>
      <c r="E6" s="84" t="n">
        <f aca="false">D6/100*40</f>
        <v>6</v>
      </c>
      <c r="F6" s="83" t="n">
        <v>15</v>
      </c>
      <c r="G6" s="84" t="n">
        <f aca="false">F6/100*40</f>
        <v>6</v>
      </c>
      <c r="H6" s="83" t="n">
        <v>40</v>
      </c>
      <c r="I6" s="84" t="n">
        <f aca="false">H6/100*40</f>
        <v>16</v>
      </c>
      <c r="J6" s="83" t="n">
        <v>40</v>
      </c>
      <c r="K6" s="84" t="n">
        <f aca="false">J6/100*60</f>
        <v>24</v>
      </c>
      <c r="L6" s="83" t="n">
        <v>30</v>
      </c>
      <c r="M6" s="84" t="n">
        <f aca="false">L6/100*60</f>
        <v>18</v>
      </c>
      <c r="N6" s="83" t="n">
        <v>20</v>
      </c>
      <c r="O6" s="84" t="n">
        <f aca="false">N6/100*60</f>
        <v>12</v>
      </c>
      <c r="P6" s="84" t="n">
        <f aca="false">E6+G6+I6+K6+M6+O6</f>
        <v>82</v>
      </c>
      <c r="Q6" s="83" t="n">
        <v>0</v>
      </c>
      <c r="R6" s="83" t="n">
        <v>0</v>
      </c>
      <c r="S6" s="84" t="n">
        <f aca="false">+Q6+R6</f>
        <v>0</v>
      </c>
      <c r="T6" s="83" t="n">
        <v>0</v>
      </c>
      <c r="U6" s="84" t="n">
        <f aca="false">P6+S6+T6</f>
        <v>82</v>
      </c>
      <c r="V6" s="85" t="n">
        <v>92320</v>
      </c>
      <c r="W6" s="86" t="n">
        <v>46160</v>
      </c>
      <c r="X6" s="3" t="s">
        <v>670</v>
      </c>
    </row>
    <row r="7" s="3" customFormat="true" ht="21.75" hidden="false" customHeight="true" outlineLevel="0" collapsed="false">
      <c r="A7" s="80" t="n">
        <v>77</v>
      </c>
      <c r="B7" s="81" t="n">
        <v>62586</v>
      </c>
      <c r="C7" s="82" t="s">
        <v>96</v>
      </c>
      <c r="D7" s="83" t="n">
        <v>30</v>
      </c>
      <c r="E7" s="84" t="n">
        <f aca="false">D7/100*40</f>
        <v>12</v>
      </c>
      <c r="F7" s="83" t="n">
        <v>15</v>
      </c>
      <c r="G7" s="84" t="n">
        <f aca="false">F7/100*40</f>
        <v>6</v>
      </c>
      <c r="H7" s="83" t="n">
        <v>40</v>
      </c>
      <c r="I7" s="84" t="n">
        <f aca="false">H7/100*40</f>
        <v>16</v>
      </c>
      <c r="J7" s="83" t="n">
        <v>30</v>
      </c>
      <c r="K7" s="84" t="n">
        <f aca="false">J7/100*60</f>
        <v>18</v>
      </c>
      <c r="L7" s="83" t="n">
        <v>30</v>
      </c>
      <c r="M7" s="84" t="n">
        <f aca="false">L7/100*60</f>
        <v>18</v>
      </c>
      <c r="N7" s="83" t="n">
        <v>20</v>
      </c>
      <c r="O7" s="84" t="n">
        <f aca="false">N7/100*60</f>
        <v>12</v>
      </c>
      <c r="P7" s="84" t="n">
        <f aca="false">E7+G7+I7+K7+M7+O7</f>
        <v>82</v>
      </c>
      <c r="Q7" s="83" t="n">
        <v>0</v>
      </c>
      <c r="R7" s="83" t="n">
        <v>0</v>
      </c>
      <c r="S7" s="84" t="n">
        <f aca="false">+Q7+R7</f>
        <v>0</v>
      </c>
      <c r="T7" s="83" t="n">
        <v>0</v>
      </c>
      <c r="U7" s="84" t="n">
        <f aca="false">P7+S7+T7</f>
        <v>82</v>
      </c>
      <c r="V7" s="85" t="n">
        <v>71175.24</v>
      </c>
      <c r="W7" s="86" t="n">
        <v>35587.62</v>
      </c>
      <c r="X7" s="3" t="s">
        <v>671</v>
      </c>
    </row>
    <row r="8" s="3" customFormat="true" ht="21.75" hidden="false" customHeight="true" outlineLevel="0" collapsed="false">
      <c r="A8" s="80" t="n">
        <v>79</v>
      </c>
      <c r="B8" s="81" t="n">
        <v>63001</v>
      </c>
      <c r="C8" s="82" t="s">
        <v>97</v>
      </c>
      <c r="D8" s="83" t="n">
        <v>15</v>
      </c>
      <c r="E8" s="84" t="n">
        <f aca="false">D8/100*40</f>
        <v>6</v>
      </c>
      <c r="F8" s="83" t="n">
        <v>30</v>
      </c>
      <c r="G8" s="84" t="n">
        <f aca="false">F8/100*40</f>
        <v>12</v>
      </c>
      <c r="H8" s="83" t="n">
        <v>40</v>
      </c>
      <c r="I8" s="84" t="n">
        <f aca="false">H8/100*40</f>
        <v>16</v>
      </c>
      <c r="J8" s="83" t="n">
        <v>30</v>
      </c>
      <c r="K8" s="84" t="n">
        <f aca="false">J8/100*60</f>
        <v>18</v>
      </c>
      <c r="L8" s="83" t="n">
        <v>30</v>
      </c>
      <c r="M8" s="84" t="n">
        <f aca="false">L8/100*60</f>
        <v>18</v>
      </c>
      <c r="N8" s="83" t="n">
        <v>20</v>
      </c>
      <c r="O8" s="84" t="n">
        <f aca="false">N8/100*60</f>
        <v>12</v>
      </c>
      <c r="P8" s="84" t="n">
        <f aca="false">E8+G8+I8+K8+M8+O8</f>
        <v>82</v>
      </c>
      <c r="Q8" s="83" t="n">
        <v>0</v>
      </c>
      <c r="R8" s="83" t="n">
        <v>0</v>
      </c>
      <c r="S8" s="84" t="n">
        <f aca="false">+Q8+R8</f>
        <v>0</v>
      </c>
      <c r="T8" s="83" t="n">
        <v>0</v>
      </c>
      <c r="U8" s="84" t="n">
        <f aca="false">P8+S8+T8</f>
        <v>82</v>
      </c>
      <c r="V8" s="85" t="n">
        <v>703700</v>
      </c>
      <c r="W8" s="86" t="n">
        <v>250000</v>
      </c>
      <c r="X8" s="3" t="s">
        <v>672</v>
      </c>
    </row>
    <row r="9" s="3" customFormat="true" ht="21.75" hidden="false" customHeight="true" outlineLevel="0" collapsed="false">
      <c r="A9" s="80" t="n">
        <v>80</v>
      </c>
      <c r="B9" s="81" t="n">
        <v>63034</v>
      </c>
      <c r="C9" s="82" t="s">
        <v>98</v>
      </c>
      <c r="D9" s="83" t="n">
        <v>15</v>
      </c>
      <c r="E9" s="84" t="n">
        <f aca="false">D9/100*40</f>
        <v>6</v>
      </c>
      <c r="F9" s="83" t="n">
        <v>30</v>
      </c>
      <c r="G9" s="84" t="n">
        <f aca="false">F9/100*40</f>
        <v>12</v>
      </c>
      <c r="H9" s="83" t="n">
        <v>40</v>
      </c>
      <c r="I9" s="84" t="n">
        <f aca="false">H9/100*40</f>
        <v>16</v>
      </c>
      <c r="J9" s="83" t="n">
        <v>30</v>
      </c>
      <c r="K9" s="84" t="n">
        <f aca="false">J9/100*60</f>
        <v>18</v>
      </c>
      <c r="L9" s="83" t="n">
        <v>30</v>
      </c>
      <c r="M9" s="84" t="n">
        <f aca="false">L9/100*60</f>
        <v>18</v>
      </c>
      <c r="N9" s="83" t="n">
        <v>20</v>
      </c>
      <c r="O9" s="84" t="n">
        <f aca="false">N9/100*60</f>
        <v>12</v>
      </c>
      <c r="P9" s="84" t="n">
        <f aca="false">E9+G9+I9+K9+M9+O9</f>
        <v>82</v>
      </c>
      <c r="Q9" s="83" t="n">
        <v>0</v>
      </c>
      <c r="R9" s="83" t="n">
        <v>0</v>
      </c>
      <c r="S9" s="84" t="n">
        <f aca="false">+Q9+R9</f>
        <v>0</v>
      </c>
      <c r="T9" s="83" t="n">
        <v>0</v>
      </c>
      <c r="U9" s="84" t="n">
        <f aca="false">P9+S9+T9</f>
        <v>82</v>
      </c>
      <c r="V9" s="85" t="n">
        <v>119419.72</v>
      </c>
      <c r="W9" s="86" t="n">
        <f aca="false">V9/2</f>
        <v>59709.86</v>
      </c>
      <c r="X9" s="3" t="s">
        <v>673</v>
      </c>
    </row>
    <row r="10" s="3" customFormat="true" ht="21.75" hidden="false" customHeight="true" outlineLevel="0" collapsed="false">
      <c r="A10" s="80" t="n">
        <v>75</v>
      </c>
      <c r="B10" s="81" t="n">
        <v>62521</v>
      </c>
      <c r="C10" s="82" t="s">
        <v>99</v>
      </c>
      <c r="D10" s="83" t="n">
        <v>30</v>
      </c>
      <c r="E10" s="84" t="n">
        <f aca="false">D10/100*40</f>
        <v>12</v>
      </c>
      <c r="F10" s="83" t="n">
        <v>15</v>
      </c>
      <c r="G10" s="84" t="n">
        <f aca="false">F10/100*40</f>
        <v>6</v>
      </c>
      <c r="H10" s="83" t="n">
        <v>40</v>
      </c>
      <c r="I10" s="84" t="n">
        <f aca="false">H10/100*40</f>
        <v>16</v>
      </c>
      <c r="J10" s="83" t="n">
        <v>30</v>
      </c>
      <c r="K10" s="84" t="n">
        <f aca="false">J10/100*60</f>
        <v>18</v>
      </c>
      <c r="L10" s="83" t="n">
        <v>30</v>
      </c>
      <c r="M10" s="84" t="n">
        <f aca="false">L10/100*60</f>
        <v>18</v>
      </c>
      <c r="N10" s="83" t="n">
        <v>20</v>
      </c>
      <c r="O10" s="84" t="n">
        <f aca="false">N10/100*60</f>
        <v>12</v>
      </c>
      <c r="P10" s="84" t="n">
        <f aca="false">E10+G10+I10+K10+M10+O10</f>
        <v>82</v>
      </c>
      <c r="Q10" s="83" t="n">
        <v>0</v>
      </c>
      <c r="R10" s="83" t="n">
        <v>0</v>
      </c>
      <c r="S10" s="84" t="n">
        <f aca="false">+Q10+R10</f>
        <v>0</v>
      </c>
      <c r="T10" s="83" t="n">
        <v>0</v>
      </c>
      <c r="U10" s="84" t="n">
        <f aca="false">P10+S10+T10</f>
        <v>82</v>
      </c>
      <c r="V10" s="85" t="n">
        <v>166928.77</v>
      </c>
      <c r="W10" s="86" t="n">
        <v>83464.39</v>
      </c>
      <c r="X10" s="3" t="s">
        <v>674</v>
      </c>
    </row>
    <row r="11" s="3" customFormat="true" ht="21.75" hidden="false" customHeight="true" outlineLevel="0" collapsed="false">
      <c r="A11" s="80" t="n">
        <v>81</v>
      </c>
      <c r="B11" s="81" t="n">
        <v>63590</v>
      </c>
      <c r="C11" s="82" t="s">
        <v>100</v>
      </c>
      <c r="D11" s="83" t="n">
        <v>30</v>
      </c>
      <c r="E11" s="84" t="n">
        <f aca="false">D11/100*40</f>
        <v>12</v>
      </c>
      <c r="F11" s="83" t="n">
        <v>15</v>
      </c>
      <c r="G11" s="84" t="n">
        <f aca="false">F11/100*40</f>
        <v>6</v>
      </c>
      <c r="H11" s="83" t="n">
        <v>40</v>
      </c>
      <c r="I11" s="84" t="n">
        <f aca="false">H11/100*40</f>
        <v>16</v>
      </c>
      <c r="J11" s="83" t="n">
        <v>30</v>
      </c>
      <c r="K11" s="84" t="n">
        <f aca="false">J11/100*60</f>
        <v>18</v>
      </c>
      <c r="L11" s="83" t="n">
        <v>30</v>
      </c>
      <c r="M11" s="84" t="n">
        <f aca="false">L11/100*60</f>
        <v>18</v>
      </c>
      <c r="N11" s="83" t="n">
        <v>20</v>
      </c>
      <c r="O11" s="84" t="n">
        <f aca="false">N11/100*60</f>
        <v>12</v>
      </c>
      <c r="P11" s="84" t="n">
        <f aca="false">E11+G11+I11+K11+M11+O11</f>
        <v>82</v>
      </c>
      <c r="Q11" s="83" t="n">
        <v>0</v>
      </c>
      <c r="R11" s="83" t="n">
        <v>0</v>
      </c>
      <c r="S11" s="84" t="n">
        <f aca="false">+Q11+R11</f>
        <v>0</v>
      </c>
      <c r="T11" s="83" t="n">
        <v>0</v>
      </c>
      <c r="U11" s="84" t="n">
        <f aca="false">P11+S11+T11</f>
        <v>82</v>
      </c>
      <c r="V11" s="85" t="n">
        <v>200209.03</v>
      </c>
      <c r="W11" s="87" t="n">
        <f aca="false">V11/2</f>
        <v>100104.515</v>
      </c>
      <c r="X11" s="3" t="s">
        <v>675</v>
      </c>
    </row>
    <row r="12" s="3" customFormat="true" ht="21.75" hidden="false" customHeight="true" outlineLevel="0" collapsed="false">
      <c r="A12" s="80" t="n">
        <v>82</v>
      </c>
      <c r="B12" s="81" t="n">
        <v>63681</v>
      </c>
      <c r="C12" s="82" t="s">
        <v>101</v>
      </c>
      <c r="D12" s="83" t="n">
        <v>30</v>
      </c>
      <c r="E12" s="84" t="n">
        <f aca="false">D12/100*40</f>
        <v>12</v>
      </c>
      <c r="F12" s="83" t="n">
        <v>15</v>
      </c>
      <c r="G12" s="84" t="n">
        <f aca="false">F12/100*40</f>
        <v>6</v>
      </c>
      <c r="H12" s="83" t="n">
        <v>40</v>
      </c>
      <c r="I12" s="84" t="n">
        <f aca="false">H12/100*40</f>
        <v>16</v>
      </c>
      <c r="J12" s="83" t="n">
        <v>30</v>
      </c>
      <c r="K12" s="84" t="n">
        <f aca="false">J12/100*60</f>
        <v>18</v>
      </c>
      <c r="L12" s="83" t="n">
        <v>30</v>
      </c>
      <c r="M12" s="84" t="n">
        <f aca="false">L12/100*60</f>
        <v>18</v>
      </c>
      <c r="N12" s="83" t="n">
        <v>20</v>
      </c>
      <c r="O12" s="84" t="n">
        <f aca="false">N12/100*60</f>
        <v>12</v>
      </c>
      <c r="P12" s="84" t="n">
        <f aca="false">E12+G12+I12+K12+M12+O12</f>
        <v>82</v>
      </c>
      <c r="Q12" s="83" t="n">
        <v>0</v>
      </c>
      <c r="R12" s="83" t="n">
        <v>0</v>
      </c>
      <c r="S12" s="84" t="n">
        <f aca="false">+Q12+R12</f>
        <v>0</v>
      </c>
      <c r="T12" s="83" t="n">
        <v>0</v>
      </c>
      <c r="U12" s="84" t="n">
        <f aca="false">P12+S12+T12</f>
        <v>82</v>
      </c>
      <c r="V12" s="87" t="n">
        <v>111735</v>
      </c>
      <c r="W12" s="87" t="n">
        <v>39107.25</v>
      </c>
      <c r="X12" s="3" t="s">
        <v>676</v>
      </c>
    </row>
    <row r="13" s="3" customFormat="true" ht="21.75" hidden="false" customHeight="true" outlineLevel="0" collapsed="false">
      <c r="A13" s="80" t="n">
        <v>72</v>
      </c>
      <c r="B13" s="81" t="n">
        <v>62975</v>
      </c>
      <c r="C13" s="82" t="s">
        <v>102</v>
      </c>
      <c r="D13" s="83" t="n">
        <v>30</v>
      </c>
      <c r="E13" s="84" t="n">
        <f aca="false">D13/100*40</f>
        <v>12</v>
      </c>
      <c r="F13" s="83" t="n">
        <v>15</v>
      </c>
      <c r="G13" s="84" t="n">
        <f aca="false">F13/100*40</f>
        <v>6</v>
      </c>
      <c r="H13" s="83" t="n">
        <v>40</v>
      </c>
      <c r="I13" s="84" t="n">
        <f aca="false">H13/100*40</f>
        <v>16</v>
      </c>
      <c r="J13" s="83" t="n">
        <v>30</v>
      </c>
      <c r="K13" s="84" t="n">
        <f aca="false">J13/100*60</f>
        <v>18</v>
      </c>
      <c r="L13" s="83" t="n">
        <v>30</v>
      </c>
      <c r="M13" s="84" t="n">
        <f aca="false">L13/100*60</f>
        <v>18</v>
      </c>
      <c r="N13" s="83" t="n">
        <v>20</v>
      </c>
      <c r="O13" s="84" t="n">
        <f aca="false">N13/100*60</f>
        <v>12</v>
      </c>
      <c r="P13" s="84" t="n">
        <f aca="false">E13+G13+I13+K13+M13+O13</f>
        <v>82</v>
      </c>
      <c r="Q13" s="83" t="n">
        <v>0</v>
      </c>
      <c r="R13" s="83" t="n">
        <v>0</v>
      </c>
      <c r="S13" s="84" t="n">
        <v>0</v>
      </c>
      <c r="T13" s="83" t="n">
        <v>0</v>
      </c>
      <c r="U13" s="84" t="n">
        <f aca="false">P13+S13+T13</f>
        <v>82</v>
      </c>
      <c r="V13" s="85" t="n">
        <v>335473.64</v>
      </c>
      <c r="W13" s="86" t="n">
        <f aca="false">V13/2</f>
        <v>167736.82</v>
      </c>
      <c r="X13" s="3" t="s">
        <v>677</v>
      </c>
    </row>
    <row r="14" s="3" customFormat="true" ht="21.75" hidden="false" customHeight="true" outlineLevel="0" collapsed="false">
      <c r="A14" s="80" t="n">
        <v>73</v>
      </c>
      <c r="B14" s="81" t="n">
        <v>63738</v>
      </c>
      <c r="C14" s="82" t="s">
        <v>110</v>
      </c>
      <c r="D14" s="83" t="n">
        <v>30</v>
      </c>
      <c r="E14" s="84" t="n">
        <f aca="false">D14/100*40</f>
        <v>12</v>
      </c>
      <c r="F14" s="83" t="n">
        <v>15</v>
      </c>
      <c r="G14" s="84" t="n">
        <f aca="false">F14/100*40</f>
        <v>6</v>
      </c>
      <c r="H14" s="83" t="n">
        <v>40</v>
      </c>
      <c r="I14" s="84" t="n">
        <f aca="false">H14/100*40</f>
        <v>16</v>
      </c>
      <c r="J14" s="83" t="n">
        <v>30</v>
      </c>
      <c r="K14" s="84" t="n">
        <f aca="false">J14/100*60</f>
        <v>18</v>
      </c>
      <c r="L14" s="83" t="n">
        <v>30</v>
      </c>
      <c r="M14" s="84" t="n">
        <f aca="false">L14/100*60</f>
        <v>18</v>
      </c>
      <c r="N14" s="83" t="n">
        <v>20</v>
      </c>
      <c r="O14" s="84" t="n">
        <f aca="false">N14/100*60</f>
        <v>12</v>
      </c>
      <c r="P14" s="84" t="n">
        <f aca="false">E14+G14+I14+K14+M14+O14</f>
        <v>82</v>
      </c>
      <c r="Q14" s="83" t="n">
        <v>0</v>
      </c>
      <c r="R14" s="83" t="n">
        <v>0</v>
      </c>
      <c r="S14" s="84" t="n">
        <v>0</v>
      </c>
      <c r="T14" s="83" t="n">
        <v>0</v>
      </c>
      <c r="U14" s="84" t="n">
        <f aca="false">P14+S14+T14</f>
        <v>82</v>
      </c>
      <c r="V14" s="85" t="n">
        <v>275418</v>
      </c>
      <c r="W14" s="86" t="n">
        <f aca="false">V14/2</f>
        <v>137709</v>
      </c>
      <c r="X14" s="3" t="s">
        <v>678</v>
      </c>
    </row>
    <row r="15" s="3" customFormat="true" ht="21.75" hidden="false" customHeight="true" outlineLevel="0" collapsed="false">
      <c r="A15" s="80" t="n">
        <v>83</v>
      </c>
      <c r="B15" s="81" t="n">
        <v>63684</v>
      </c>
      <c r="C15" s="82" t="s">
        <v>112</v>
      </c>
      <c r="D15" s="83" t="n">
        <v>30</v>
      </c>
      <c r="E15" s="84" t="n">
        <f aca="false">D15/100*40</f>
        <v>12</v>
      </c>
      <c r="F15" s="83" t="n">
        <v>15</v>
      </c>
      <c r="G15" s="84" t="n">
        <f aca="false">F15/100*40</f>
        <v>6</v>
      </c>
      <c r="H15" s="83" t="n">
        <v>40</v>
      </c>
      <c r="I15" s="84" t="n">
        <f aca="false">H15/100*40</f>
        <v>16</v>
      </c>
      <c r="J15" s="83" t="n">
        <v>30</v>
      </c>
      <c r="K15" s="84" t="n">
        <f aca="false">J15/100*60</f>
        <v>18</v>
      </c>
      <c r="L15" s="83" t="n">
        <v>30</v>
      </c>
      <c r="M15" s="84" t="n">
        <f aca="false">L15/100*60</f>
        <v>18</v>
      </c>
      <c r="N15" s="83" t="n">
        <v>20</v>
      </c>
      <c r="O15" s="84" t="n">
        <f aca="false">N15/100*60</f>
        <v>12</v>
      </c>
      <c r="P15" s="84" t="n">
        <f aca="false">E15+G15+I15+K15+M15+O15</f>
        <v>82</v>
      </c>
      <c r="Q15" s="83" t="n">
        <v>0</v>
      </c>
      <c r="R15" s="83" t="n">
        <v>0</v>
      </c>
      <c r="S15" s="84" t="n">
        <f aca="false">+Q15+R15</f>
        <v>0</v>
      </c>
      <c r="T15" s="83" t="n">
        <v>0</v>
      </c>
      <c r="U15" s="84" t="n">
        <f aca="false">P15+S15+T15</f>
        <v>82</v>
      </c>
      <c r="V15" s="87" t="n">
        <v>626292.42</v>
      </c>
      <c r="W15" s="87" t="n">
        <v>219202.35</v>
      </c>
      <c r="X15" s="3" t="s">
        <v>679</v>
      </c>
    </row>
    <row r="16" s="3" customFormat="true" ht="21.75" hidden="false" customHeight="true" outlineLevel="0" collapsed="false">
      <c r="A16" s="80" t="n">
        <v>78</v>
      </c>
      <c r="B16" s="81" t="n">
        <v>62605</v>
      </c>
      <c r="C16" s="82" t="s">
        <v>114</v>
      </c>
      <c r="D16" s="83" t="n">
        <v>30</v>
      </c>
      <c r="E16" s="84" t="n">
        <f aca="false">D16/100*40</f>
        <v>12</v>
      </c>
      <c r="F16" s="83" t="n">
        <v>15</v>
      </c>
      <c r="G16" s="84" t="n">
        <f aca="false">F16/100*40</f>
        <v>6</v>
      </c>
      <c r="H16" s="83" t="n">
        <v>40</v>
      </c>
      <c r="I16" s="84" t="n">
        <f aca="false">H16/100*40</f>
        <v>16</v>
      </c>
      <c r="J16" s="83" t="n">
        <v>30</v>
      </c>
      <c r="K16" s="84" t="n">
        <f aca="false">J16/100*60</f>
        <v>18</v>
      </c>
      <c r="L16" s="83" t="n">
        <v>30</v>
      </c>
      <c r="M16" s="84" t="n">
        <f aca="false">L16/100*60</f>
        <v>18</v>
      </c>
      <c r="N16" s="83" t="n">
        <v>20</v>
      </c>
      <c r="O16" s="84" t="n">
        <f aca="false">N16/100*60</f>
        <v>12</v>
      </c>
      <c r="P16" s="84" t="n">
        <f aca="false">E16+G16+I16+K16+M16+O16</f>
        <v>82</v>
      </c>
      <c r="Q16" s="83" t="n">
        <v>0</v>
      </c>
      <c r="R16" s="83" t="n">
        <v>0</v>
      </c>
      <c r="S16" s="84" t="n">
        <f aca="false">+Q16+R16</f>
        <v>0</v>
      </c>
      <c r="T16" s="83" t="n">
        <v>0</v>
      </c>
      <c r="U16" s="84" t="n">
        <f aca="false">P16+S16+T16</f>
        <v>82</v>
      </c>
      <c r="V16" s="85" t="n">
        <v>146739</v>
      </c>
      <c r="W16" s="86" t="n">
        <v>73369.5</v>
      </c>
      <c r="X16" s="3" t="s">
        <v>680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Andrea Rossi</dc:creator>
  <dc:description/>
  <dc:language>it-IT</dc:language>
  <cp:lastModifiedBy>Angela Cecconi</cp:lastModifiedBy>
  <cp:lastPrinted>2024-09-11T10:49:00Z</cp:lastPrinted>
  <dcterms:modified xsi:type="dcterms:W3CDTF">2024-09-13T10:57:59Z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